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95" activeTab="2"/>
  </bookViews>
  <sheets>
    <sheet name="7" sheetId="1" r:id="rId1"/>
    <sheet name="9" sheetId="2" r:id="rId2"/>
    <sheet name="4 (Ratios) (2)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 localSheetId="2">[1]Accounts!#REF!</definedName>
    <definedName name="\a">[1]Accounts!#REF!</definedName>
    <definedName name="\d" localSheetId="2">[1]Accounts!#REF!</definedName>
    <definedName name="\d" localSheetId="1">[1]Accounts!#REF!</definedName>
    <definedName name="\d">[1]Accounts!#REF!</definedName>
    <definedName name="\e" localSheetId="2">[1]Accounts!#REF!</definedName>
    <definedName name="\e">[1]Accounts!#REF!</definedName>
    <definedName name="_" localSheetId="2">#REF!</definedName>
    <definedName name="_">#REF!</definedName>
    <definedName name="_______________" localSheetId="2">#REF!</definedName>
    <definedName name="_______________">#REF!</definedName>
    <definedName name="________________28" localSheetId="2">#REF!</definedName>
    <definedName name="________________28">#REF!</definedName>
    <definedName name="________________7">"$CF.$#REF!$#REF!"</definedName>
    <definedName name="_A">"$A_2005.$#REF!$#REF!:$#REF!$#REF!"</definedName>
    <definedName name="_A_28" localSheetId="2">#REF!</definedName>
    <definedName name="_A_28">#REF!</definedName>
    <definedName name="_A_7">"$CF.$#REF!$#REF!:$#REF!$#REF!"</definedName>
    <definedName name="_B" localSheetId="2">[1]Accounts!#REF!</definedName>
    <definedName name="_B">[1]Accounts!#REF!</definedName>
    <definedName name="_B_28" localSheetId="2">#REF!</definedName>
    <definedName name="_B_28">#REF!</definedName>
    <definedName name="_B_7">"$CF.$#REF!$#REF!:$#REF!$#REF!"</definedName>
    <definedName name="_C">"$A_2005.$#REF!$#REF!:$#REF!$#REF!"</definedName>
    <definedName name="_C_28" localSheetId="2">#REF!</definedName>
    <definedName name="_C_28">#REF!</definedName>
    <definedName name="_C_7">"$CF.$#REF!$#REF!:$#REF!$#REF!"</definedName>
    <definedName name="_E">"$A_2005.$#REF!$#REF!:$#REF!$#REF!"</definedName>
    <definedName name="_E_28" localSheetId="2">#REF!</definedName>
    <definedName name="_E_28">#REF!</definedName>
    <definedName name="_E_7">"$CF.$#REF!$#REF!:$#REF!$#REF!"</definedName>
    <definedName name="_Fill" localSheetId="2" hidden="1">[1]Accounts!#REF!</definedName>
    <definedName name="_Fill" hidden="1">[1]Accounts!#REF!</definedName>
    <definedName name="_G">"$A_2005.$#REF!$#REF!:$#REF!$#REF!"</definedName>
    <definedName name="_G_28" localSheetId="2">#REF!</definedName>
    <definedName name="_G_28">#REF!</definedName>
    <definedName name="_G_7">"$CF.$#REF!$#REF!:$#REF!$#REF!"</definedName>
    <definedName name="_H" localSheetId="2">#REF!</definedName>
    <definedName name="_H">#REF!</definedName>
    <definedName name="_H_28" localSheetId="2">#REF!</definedName>
    <definedName name="_H_28">#REF!</definedName>
    <definedName name="_H_7">"$CF.$#REF!$#REF!:$#REF!$#REF!"</definedName>
    <definedName name="_I">"$A_2005.$#REF!$#REF!:$#REF!$#REF!"</definedName>
    <definedName name="_I_28" localSheetId="2">#REF!</definedName>
    <definedName name="_I_28">#REF!</definedName>
    <definedName name="_I_7">"$CF.$#REF!$#REF!:$#REF!$#REF!"</definedName>
    <definedName name="_J" localSheetId="2">#REF!</definedName>
    <definedName name="_J">#REF!</definedName>
    <definedName name="_J_28" localSheetId="2">#REF!</definedName>
    <definedName name="_J_28">#REF!</definedName>
    <definedName name="_J_7">"$CF.$#REF!$#REF!:$#REF!$#REF!"</definedName>
    <definedName name="_K" localSheetId="2">#REF!</definedName>
    <definedName name="_K">#REF!</definedName>
    <definedName name="_K_28" localSheetId="2">#REF!</definedName>
    <definedName name="_K_28">#REF!</definedName>
    <definedName name="_K_7">"$CF.$#REF!$#REF!:$#REF!$#REF!"</definedName>
    <definedName name="_L" localSheetId="2">#REF!</definedName>
    <definedName name="_L">#REF!</definedName>
    <definedName name="_L_28" localSheetId="2">#REF!</definedName>
    <definedName name="_L_28">#REF!</definedName>
    <definedName name="_L_7">"$CF.$#REF!$#REF!:$#REF!$#REF!"</definedName>
    <definedName name="_M">"$A_2005.$#REF!$#REF!:$#REF!$#REF!"</definedName>
    <definedName name="_M_28" localSheetId="2">#REF!</definedName>
    <definedName name="_M_28">#REF!</definedName>
    <definedName name="_M_7">"$CF.$#REF!$#REF!:$#REF!$#REF!"</definedName>
    <definedName name="_N">"$A_2005.$#REF!$#REF!:$#REF!$#REF!"</definedName>
    <definedName name="_N_28" localSheetId="2">#REF!</definedName>
    <definedName name="_N_28">#REF!</definedName>
    <definedName name="_N_7">"$CF.$#REF!$#REF!:$#REF!$#REF!"</definedName>
    <definedName name="_O">"$A_2005.$#REF!$#REF!:$#REF!$#REF!"</definedName>
    <definedName name="_O_28" localSheetId="2">#REF!</definedName>
    <definedName name="_O_28">#REF!</definedName>
    <definedName name="_O_7">"$CF.$#REF!$#REF!:$#REF!$#REF!"</definedName>
    <definedName name="_P">"$A_2005.$#REF!$#REF!:$#REF!$#REF!"</definedName>
    <definedName name="_P_28" localSheetId="2">#REF!</definedName>
    <definedName name="_P_28">#REF!</definedName>
    <definedName name="_P_7">"$CF.$#REF!$#REF!:$#REF!$#REF!"</definedName>
    <definedName name="_Q" localSheetId="2">#REF!</definedName>
    <definedName name="_Q">#REF!</definedName>
    <definedName name="_Q_28" localSheetId="2">#REF!</definedName>
    <definedName name="_Q_28">#REF!</definedName>
    <definedName name="_Q_7">"$CF.$#REF!$#REF!:$#REF!$#REF!"</definedName>
    <definedName name="_R">"$A_2005.$#REF!$#REF!:$#REF!$#REF!"</definedName>
    <definedName name="_R_28" localSheetId="2">#REF!</definedName>
    <definedName name="_R_28">#REF!</definedName>
    <definedName name="_R_7">"$CF.$#REF!$#REF!:$#REF!$#REF!"</definedName>
    <definedName name="_S">"$A_2005.$#REF!$#REF!:$#REF!$#REF!"</definedName>
    <definedName name="_S_28" localSheetId="2">#REF!</definedName>
    <definedName name="_S_28">#REF!</definedName>
    <definedName name="_S_7">"$CF.$#REF!$#REF!:$#REF!$#REF!"</definedName>
    <definedName name="_T">"$A_2005.$#REF!$#REF!:$#REF!$#REF!"</definedName>
    <definedName name="_T_28" localSheetId="2">#REF!</definedName>
    <definedName name="_T_28">#REF!</definedName>
    <definedName name="_T_7">"$CF.$#REF!$#REF!:$#REF!$#REF!"</definedName>
    <definedName name="_U">"$A_2005.$#REF!$#REF!:$#REF!$#REF!"</definedName>
    <definedName name="_U_28" localSheetId="2">#REF!</definedName>
    <definedName name="_U_28">#REF!</definedName>
    <definedName name="_U_7">"$CF.$#REF!$#REF!:$#REF!$#REF!"</definedName>
    <definedName name="_W">"$A_2005.$#REF!$#REF!:$#REF!$#REF!"</definedName>
    <definedName name="_W_28" localSheetId="2">#REF!</definedName>
    <definedName name="_W_28">#REF!</definedName>
    <definedName name="_W_7">"$CF.$#REF!$#REF!:$#REF!$#REF!"</definedName>
    <definedName name="_X" localSheetId="2">[2]Board!#REF!</definedName>
    <definedName name="_X">[3]Board!#REF!</definedName>
    <definedName name="_Z" localSheetId="2">[2]Board!#REF!</definedName>
    <definedName name="_Z">[3]Board!#REF!</definedName>
    <definedName name="a">[4]FCBU!$1:$1048576</definedName>
    <definedName name="aaaa">#REF!</definedName>
    <definedName name="aaaaaaaaaaaaa" localSheetId="2">#REF!</definedName>
    <definedName name="aaaaaaaaaaaaa">#REF!</definedName>
    <definedName name="ABC">'[5]Comparative P&amp;L'!$B$5:$F$1048576</definedName>
    <definedName name="ACCURED_EXPENSE" localSheetId="2">[1]Accounts!#REF!</definedName>
    <definedName name="ACCURED_EXPENSE" localSheetId="1">[1]Accounts!#REF!</definedName>
    <definedName name="ACCURED_EXPENSE">[1]Accounts!#REF!</definedName>
    <definedName name="AFS">[1]Accounts!#REF!</definedName>
    <definedName name="BALANCE_SHEET" localSheetId="2">[1]Accounts!#REF!</definedName>
    <definedName name="BALANCE_SHEET">[1]Accounts!#REF!</definedName>
    <definedName name="BD">#REF!</definedName>
    <definedName name="Beg_Bal" localSheetId="2">#REF!</definedName>
    <definedName name="Beg_Bal">#REF!</definedName>
    <definedName name="bf">#REF!</definedName>
    <definedName name="CBS">'[5]Comparative BS'!$A$10:$E$2022</definedName>
    <definedName name="CBSCAB">'[5]Comparative BS'!$B$10:$E$1961</definedName>
    <definedName name="Console">#N/A</definedName>
    <definedName name="corr">[6]Ruwan!$A:$D</definedName>
    <definedName name="CREDITORS" localSheetId="2">[1]Accounts!#REF!</definedName>
    <definedName name="CREDITORS" localSheetId="1">[1]Accounts!#REF!</definedName>
    <definedName name="CREDITORS">[1]Accounts!#REF!</definedName>
    <definedName name="ctb">'[5]CTB '!$A$2:$Q$3352</definedName>
    <definedName name="Cum_Int" localSheetId="2">#REF!</definedName>
    <definedName name="Cum_Int">#REF!</definedName>
    <definedName name="d">[4]FCBU!$1:$1048576</definedName>
    <definedName name="Data" localSheetId="2">#REF!</definedName>
    <definedName name="Data">#REF!</definedName>
    <definedName name="Database">#REF!</definedName>
    <definedName name="DB">#REF!</definedName>
    <definedName name="DBS">'[5]Detailed BS'!$B$5:$N$2110</definedName>
    <definedName name="DD" localSheetId="2">#REF!</definedName>
    <definedName name="DD">#REF!</definedName>
    <definedName name="DPL">'[5]Detail PL'!$C$8:$N$813</definedName>
    <definedName name="E02.02" localSheetId="2">#REF!</definedName>
    <definedName name="E02.02">#REF!</definedName>
    <definedName name="EC.DUTY_2" localSheetId="2">[1]Accounts!#REF!</definedName>
    <definedName name="EC.DUTY_2" localSheetId="1">[1]Accounts!#REF!</definedName>
    <definedName name="EC.DUTY_2">[1]Accounts!#REF!</definedName>
    <definedName name="ECLA">'[5]FI ECL'!$O$6:$R$15</definedName>
    <definedName name="ECLI">'[5]FI ECL'!$O$25:$R$34</definedName>
    <definedName name="End_Bal" localSheetId="2">#REF!</definedName>
    <definedName name="End_Bal">#REF!</definedName>
    <definedName name="EX._DUTY_1" localSheetId="2">[1]Accounts!#REF!</definedName>
    <definedName name="EX._DUTY_1" localSheetId="1">[1]Accounts!#REF!</definedName>
    <definedName name="EX._DUTY_1">[1]Accounts!#REF!</definedName>
    <definedName name="Excel_BuiltIn_Print_Area" localSheetId="2">#REF!</definedName>
    <definedName name="Excel_BuiltIn_Print_Area">#REF!</definedName>
    <definedName name="Excel_BuiltIn_Print_Area_2" localSheetId="2">#REF!</definedName>
    <definedName name="Excel_BuiltIn_Print_Area_2">#REF!</definedName>
    <definedName name="Excel_BuiltIn_Print_Area_24_1_1_1_1" localSheetId="2">'[7]31.2-35'!#REF!</definedName>
    <definedName name="Excel_BuiltIn_Print_Area_24_1_1_1_1">'[8]31.2-35'!#REF!</definedName>
    <definedName name="Excel_BuiltIn_Print_Area_4" localSheetId="2">#REF!</definedName>
    <definedName name="Excel_BuiltIn_Print_Area_4">#REF!</definedName>
    <definedName name="Excel_BuiltIn_Print_Area_5" localSheetId="2">#REF!</definedName>
    <definedName name="Excel_BuiltIn_Print_Area_5">#REF!</definedName>
    <definedName name="Excel_BuiltIn_Print_Area_5_1" localSheetId="2">#REF!</definedName>
    <definedName name="Excel_BuiltIn_Print_Area_5_1">#REF!</definedName>
    <definedName name="Excel_BuiltIn_Print_Area_6" localSheetId="2">#REF!</definedName>
    <definedName name="Excel_BuiltIn_Print_Area_6">#REF!</definedName>
    <definedName name="Excel_BuiltIn_Print_Area_6_1" localSheetId="2">#REF!</definedName>
    <definedName name="Excel_BuiltIn_Print_Area_6_1">#REF!</definedName>
    <definedName name="Excel_BuiltIn_Print_Area_6_1_1" localSheetId="2">#REF!</definedName>
    <definedName name="Excel_BuiltIn_Print_Area_6_1_1">#REF!</definedName>
    <definedName name="Excel_BuiltIn_Print_Area_6_1_1_1" localSheetId="2">#REF!</definedName>
    <definedName name="Excel_BuiltIn_Print_Area_6_1_1_1">#REF!</definedName>
    <definedName name="Excel_BuiltIn_Print_Titles_10" localSheetId="2">#REF!</definedName>
    <definedName name="Excel_BuiltIn_Print_Titles_10">#REF!</definedName>
    <definedName name="Extra_Pay" localSheetId="2">#REF!</definedName>
    <definedName name="Extra_Pay">#REF!</definedName>
    <definedName name="f" localSheetId="2">[1]Accounts!#REF!</definedName>
    <definedName name="f" localSheetId="1">[1]Accounts!#REF!</definedName>
    <definedName name="f">[1]Accounts!#REF!</definedName>
    <definedName name="fff" localSheetId="2">MATCH(0.01,'4 (Ratios) (2)'!End_Bal,-1)+1</definedName>
    <definedName name="fff" localSheetId="1">MATCH(0.01,End_Bal,-1)+1</definedName>
    <definedName name="fff">MATCH(0.01,End_Bal,-1)+1</definedName>
    <definedName name="Full_Print" localSheetId="2">#REF!</definedName>
    <definedName name="Full_Print">#REF!</definedName>
    <definedName name="h">[1]Accounts!#REF!</definedName>
    <definedName name="HA" localSheetId="2">[1]Accounts!#REF!</definedName>
    <definedName name="HA" localSheetId="1">[1]Accounts!#REF!</definedName>
    <definedName name="HA">[1]Accounts!#REF!</definedName>
    <definedName name="HEAD" localSheetId="2">#REF!</definedName>
    <definedName name="HEAD">#REF!</definedName>
    <definedName name="HEAD_28" localSheetId="2">#REF!</definedName>
    <definedName name="HEAD_28">#REF!</definedName>
    <definedName name="HEAD_7">"$CF.$#REF!$#REF!:$#REF!$#REF!"</definedName>
    <definedName name="Header_Row" localSheetId="2">ROW(#REF!)</definedName>
    <definedName name="Header_Row">ROW(#REF!)</definedName>
    <definedName name="HED" localSheetId="2">#REF!</definedName>
    <definedName name="HED">#REF!</definedName>
    <definedName name="HED_28" localSheetId="2">#REF!</definedName>
    <definedName name="HED_28">#REF!</definedName>
    <definedName name="HED_7">"$CF.$#REF!$#REF!:$#REF!$#REF!"</definedName>
    <definedName name="INCOME_TAX_COMP" localSheetId="2">[1]Accounts!#REF!</definedName>
    <definedName name="INCOME_TAX_COMP" localSheetId="1">[1]Accounts!#REF!</definedName>
    <definedName name="INCOME_TAX_COMP">[1]Accounts!#REF!</definedName>
    <definedName name="Int" localSheetId="2">#REF!</definedName>
    <definedName name="Int">#REF!</definedName>
    <definedName name="INTEREST__PAYAB" localSheetId="2">#REF!</definedName>
    <definedName name="INTEREST__PAYAB">#REF!</definedName>
    <definedName name="INTEREST__PAYAB_28" localSheetId="2">#REF!</definedName>
    <definedName name="INTEREST__PAYAB_28">#REF!</definedName>
    <definedName name="INTEREST__PAYAB_7">"$CF.$#REF!$#REF!"</definedName>
    <definedName name="INTEREST__RECEI" localSheetId="2">#REF!</definedName>
    <definedName name="INTEREST__RECEI">#REF!</definedName>
    <definedName name="INTEREST__RECEI_28" localSheetId="2">#REF!</definedName>
    <definedName name="INTEREST__RECEI_28">#REF!</definedName>
    <definedName name="INTEREST__RECEI_7">"$CF.$#REF!$#REF!"</definedName>
    <definedName name="Interest_Rate" localSheetId="2">#REF!</definedName>
    <definedName name="Interest_Rate">#REF!</definedName>
    <definedName name="j">[1]Accounts!#REF!</definedName>
    <definedName name="Last_Row">#N/A</definedName>
    <definedName name="LI" localSheetId="2">#REF!</definedName>
    <definedName name="LI">#REF!</definedName>
    <definedName name="LI_28" localSheetId="2">#REF!</definedName>
    <definedName name="LI_28">#REF!</definedName>
    <definedName name="LI_7">"$CF.$#REF!$#REF!:$#REF!$#REF!"</definedName>
    <definedName name="ll" localSheetId="2">#REF!</definedName>
    <definedName name="ll">#REF!</definedName>
    <definedName name="lllll" localSheetId="2">#REF!</definedName>
    <definedName name="lllll">#REF!</definedName>
    <definedName name="Loan_Amount" localSheetId="2">#REF!</definedName>
    <definedName name="Loan_Amount">#REF!</definedName>
    <definedName name="Loan_Start" localSheetId="2">#REF!</definedName>
    <definedName name="Loan_Start">#REF!</definedName>
    <definedName name="Loan_Years" localSheetId="2">#REF!</definedName>
    <definedName name="Loan_Years">#REF!</definedName>
    <definedName name="m">#REF!</definedName>
    <definedName name="Name">'[9]Final TB'!$A$5:$C$1048576</definedName>
    <definedName name="New" localSheetId="2">#REF!</definedName>
    <definedName name="New">#REF!</definedName>
    <definedName name="nn" localSheetId="2">#REF!</definedName>
    <definedName name="nn">#REF!</definedName>
    <definedName name="Num_Pmt_Per_Year" localSheetId="2">#REF!</definedName>
    <definedName name="Num_Pmt_Per_Year">#REF!</definedName>
    <definedName name="Number_of_Payments" localSheetId="2">MATCH(0.01,'4 (Ratios) (2)'!End_Bal,-1)+1</definedName>
    <definedName name="Number_of_Payments">#N/A</definedName>
    <definedName name="OLE_LINK1" localSheetId="0">'7'!$A$4</definedName>
    <definedName name="OLE_LINK1" localSheetId="1">'9'!$A$3</definedName>
    <definedName name="Pay_Date" localSheetId="2">#REF!</definedName>
    <definedName name="Pay_Date">#REF!</definedName>
    <definedName name="Pay_Num" localSheetId="2">#REF!</definedName>
    <definedName name="Pay_Num">#REF!</definedName>
    <definedName name="Payment_Date" localSheetId="2">DATE(YEAR('4 (Ratios) (2)'!Loan_Start),MONTH('4 (Ratios) (2)'!Loan_Start)+Payment_Number,DAY('4 (Ratios) (2)'!Loan_Start))</definedName>
    <definedName name="Payment_Date">#N/A</definedName>
    <definedName name="Princ" localSheetId="2">#REF!</definedName>
    <definedName name="Princ">#REF!</definedName>
    <definedName name="Print">#REF!</definedName>
    <definedName name="_xlnm.Print_Area" localSheetId="2">'4 (Ratios) (2)'!$A$1:$G$61</definedName>
    <definedName name="_xlnm.Print_Area" localSheetId="0">'7'!$A$3:$H$24</definedName>
    <definedName name="_xlnm.Print_Area" localSheetId="1">'9'!$A$2:$G$41</definedName>
    <definedName name="_xlnm.Print_Area">#REF!</definedName>
    <definedName name="Print_Area_Reset" localSheetId="2">OFFSET('4 (Ratios) (2)'!Full_Print,0,0,Last_Row)</definedName>
    <definedName name="Print_Area_Reset">#N/A</definedName>
    <definedName name="QTY_RECONCILATI">#N/A</definedName>
    <definedName name="rrr">[10]Trial!$1:$1048576</definedName>
    <definedName name="S">#REF!</definedName>
    <definedName name="Sched_Pay" localSheetId="2">#REF!</definedName>
    <definedName name="Sched_Pay">#REF!</definedName>
    <definedName name="Scheduled_Extra_Payments" localSheetId="2">#REF!</definedName>
    <definedName name="Scheduled_Extra_Payments">#REF!</definedName>
    <definedName name="Scheduled_Interest_Rate" localSheetId="2">#REF!</definedName>
    <definedName name="Scheduled_Interest_Rate">#REF!</definedName>
    <definedName name="Scheduled_Monthly_Payment" localSheetId="2">#REF!</definedName>
    <definedName name="Scheduled_Monthly_Payment">#REF!</definedName>
    <definedName name="ss" localSheetId="2">#REF!</definedName>
    <definedName name="ss">#REF!</definedName>
    <definedName name="ssss" localSheetId="2">#REF!</definedName>
    <definedName name="ssss">#REF!</definedName>
    <definedName name="TB_ROWS_" localSheetId="2">[1]Accounts!#REF!</definedName>
    <definedName name="TB_ROWS_" localSheetId="1">[1]Accounts!#REF!</definedName>
    <definedName name="TB_ROWS_">[1]Accounts!#REF!</definedName>
    <definedName name="Total_Interest" localSheetId="2">#REF!</definedName>
    <definedName name="Total_Interest">#REF!</definedName>
    <definedName name="Total_Pay" localSheetId="2">#REF!</definedName>
    <definedName name="Total_Pay">#REF!</definedName>
    <definedName name="Trial" localSheetId="2">#REF!</definedName>
    <definedName name="Trial">#REF!</definedName>
    <definedName name="TrialCAB" localSheetId="2">#REF!</definedName>
    <definedName name="TrialCAB">#REF!</definedName>
    <definedName name="Values_Entered" localSheetId="2">IF('4 (Ratios) (2)'!Loan_Amount*'4 (Ratios) (2)'!Interest_Rate*'4 (Ratios) (2)'!Loan_Years*'4 (Ratios) (2)'!Loan_Start&gt;0,1,0)</definedName>
    <definedName name="Values_Entered">#N/A</definedName>
    <definedName name="VAUATION__F_G_" localSheetId="2">[1]Accounts!#REF!</definedName>
    <definedName name="VAUATION__F_G_">[1]Accounts!#REF!</definedName>
    <definedName name="W" localSheetId="2">#REF!</definedName>
    <definedName name="W">#REF!</definedName>
    <definedName name="wwesdg">#REF!</definedName>
    <definedName name="y">[1]Accounts!#REF!</definedName>
    <definedName name="zsdgsdf">#REF!</definedName>
  </definedNames>
  <calcPr calcId="144525"/>
</workbook>
</file>

<file path=xl/sharedStrings.xml><?xml version="1.0" encoding="utf-8"?>
<sst xmlns="http://schemas.openxmlformats.org/spreadsheetml/2006/main" count="135" uniqueCount="118">
  <si>
    <t xml:space="preserve">People's Leasing &amp; Finance PLC </t>
  </si>
  <si>
    <t>Key Financial Data for the period ended 30 September 2022 (Unaudited)</t>
  </si>
  <si>
    <t xml:space="preserve">Company </t>
  </si>
  <si>
    <t xml:space="preserve">Group </t>
  </si>
  <si>
    <t>In Rupees Million</t>
  </si>
  <si>
    <t>Current Period</t>
  </si>
  <si>
    <t>Previous Period</t>
  </si>
  <si>
    <t xml:space="preserve">From </t>
  </si>
  <si>
    <t>From</t>
  </si>
  <si>
    <t>01/04/2022</t>
  </si>
  <si>
    <t>01/04/2021</t>
  </si>
  <si>
    <t>To</t>
  </si>
  <si>
    <t>30/09/2022</t>
  </si>
  <si>
    <t>30/09/2021</t>
  </si>
  <si>
    <t xml:space="preserve">Interest income </t>
  </si>
  <si>
    <t>Less: Interest expense</t>
  </si>
  <si>
    <t xml:space="preserve">Net interest income  </t>
  </si>
  <si>
    <t>Gains/(losses) from trading activities</t>
  </si>
  <si>
    <t>Net gains/(losses) from derecognision of financial assets</t>
  </si>
  <si>
    <t xml:space="preserve">Other operating income </t>
  </si>
  <si>
    <t>Operating expenses (excluding impairment)</t>
  </si>
  <si>
    <t>Impairment</t>
  </si>
  <si>
    <t xml:space="preserve">         Impairment charges for investment in associate</t>
  </si>
  <si>
    <t>Profit/(Loss) before tax</t>
  </si>
  <si>
    <t>Income tax</t>
  </si>
  <si>
    <t>Profit/(Loss) after tax</t>
  </si>
  <si>
    <t>Key Financial Data as at 30 September 2022 (Unaudited)</t>
  </si>
  <si>
    <t>Page</t>
  </si>
  <si>
    <t>As at 30 September 2022</t>
  </si>
  <si>
    <t>As at 30 September 2021</t>
  </si>
  <si>
    <t xml:space="preserve">Assets  </t>
  </si>
  <si>
    <t>Cash and bank  balance</t>
  </si>
  <si>
    <t>Derivative financial instruments</t>
  </si>
  <si>
    <t>Government securities</t>
  </si>
  <si>
    <t>Due from related parties</t>
  </si>
  <si>
    <t>Loans (excluding due from related parties)</t>
  </si>
  <si>
    <t>Investment in equity</t>
  </si>
  <si>
    <t>Investment properties and real estate</t>
  </si>
  <si>
    <t xml:space="preserve">Property, plant and equipment  </t>
  </si>
  <si>
    <t>Investments in associate</t>
  </si>
  <si>
    <t xml:space="preserve">Other assets  </t>
  </si>
  <si>
    <t>Leasehold property</t>
  </si>
  <si>
    <t xml:space="preserve">Total assets </t>
  </si>
  <si>
    <t xml:space="preserve">Liabilities  </t>
  </si>
  <si>
    <t>Due to banks</t>
  </si>
  <si>
    <t>Due from Related Parties</t>
  </si>
  <si>
    <t xml:space="preserve">Deposits from customers </t>
  </si>
  <si>
    <t>Other borrowings</t>
  </si>
  <si>
    <t xml:space="preserve">Other liabilities  </t>
  </si>
  <si>
    <t xml:space="preserve">Due to subsidiaries  </t>
  </si>
  <si>
    <t xml:space="preserve">Subordinated term debts  </t>
  </si>
  <si>
    <t xml:space="preserve">Total liabilities </t>
  </si>
  <si>
    <t xml:space="preserve">Equity  </t>
  </si>
  <si>
    <t>Stated capital</t>
  </si>
  <si>
    <t xml:space="preserve">Statutory reserve fund </t>
  </si>
  <si>
    <t xml:space="preserve">Retained earnings  </t>
  </si>
  <si>
    <t xml:space="preserve">Other reserves  </t>
  </si>
  <si>
    <t>Total equity attributable to equity holders of the Company</t>
  </si>
  <si>
    <t xml:space="preserve">Non-controlling interest </t>
  </si>
  <si>
    <t xml:space="preserve">Total equity  </t>
  </si>
  <si>
    <t>Net asset value per ordinary share (Rs.)</t>
  </si>
  <si>
    <t>PEOPLE'S LEAING &amp; FINANCE PLC</t>
  </si>
  <si>
    <t>SELECTED PERFORMANCE INDICATORS</t>
  </si>
  <si>
    <t>AS AT 30 SEPTEMBER 2022</t>
  </si>
  <si>
    <t>Item</t>
  </si>
  <si>
    <t>As at 30.09.2022</t>
  </si>
  <si>
    <t>As at 30.09.2021</t>
  </si>
  <si>
    <t>Regulatory Capital Adequacy (%)</t>
  </si>
  <si>
    <t>Actual</t>
  </si>
  <si>
    <t>Required</t>
  </si>
  <si>
    <t>Tier 1 Capital Adequacy ratio</t>
  </si>
  <si>
    <t>Total Capital ratio</t>
  </si>
  <si>
    <t>Capital Funds to Total Deposit Liabilities ratio</t>
  </si>
  <si>
    <t>Quality of Loan Portfolio (%)</t>
  </si>
  <si>
    <t>Gross - Non-Performing Loans ratio</t>
  </si>
  <si>
    <t>Net - Non-Performing Loans ratio</t>
  </si>
  <si>
    <t>Net - Non-Performing Loans to Core Capital ratio</t>
  </si>
  <si>
    <t>Provision Coverage ratio</t>
  </si>
  <si>
    <r>
      <rPr>
        <b/>
        <sz val="12"/>
        <rFont val="Book Antiqua"/>
        <charset val="134"/>
      </rPr>
      <t>Profitability</t>
    </r>
    <r>
      <rPr>
        <sz val="12"/>
        <rFont val="Book Antiqua"/>
        <charset val="134"/>
      </rPr>
      <t xml:space="preserve"> </t>
    </r>
    <r>
      <rPr>
        <i/>
        <sz val="12"/>
        <rFont val="Book Antiqua"/>
        <charset val="134"/>
      </rPr>
      <t>(%)</t>
    </r>
  </si>
  <si>
    <t>Net Interest Margin</t>
  </si>
  <si>
    <t>Return on Assets</t>
  </si>
  <si>
    <t>Return on Equity</t>
  </si>
  <si>
    <t>Cost to Income ratio</t>
  </si>
  <si>
    <r>
      <rPr>
        <b/>
        <sz val="12"/>
        <rFont val="Book Antiqua"/>
        <charset val="134"/>
      </rPr>
      <t xml:space="preserve">Liquidity </t>
    </r>
    <r>
      <rPr>
        <sz val="12"/>
        <rFont val="Book Antiqua"/>
        <charset val="134"/>
      </rPr>
      <t>(%)</t>
    </r>
  </si>
  <si>
    <t>Available liquid assets to required liquid assets (minimum 100%)</t>
  </si>
  <si>
    <t>Liquid assets to external funds</t>
  </si>
  <si>
    <t>Memorandum information</t>
  </si>
  <si>
    <t>Number of branches</t>
  </si>
  <si>
    <t>External Credit Rating</t>
  </si>
  <si>
    <t xml:space="preserve"> A+ (lka) by Fitch Ratings Lanka Limited (Rating Watch Negative)</t>
  </si>
  <si>
    <t xml:space="preserve"> A+ (lka) by Fitch Ratings Lanka Limited with a Stable Outlook</t>
  </si>
  <si>
    <t>Regulatory Penalties imposed last 6 months</t>
  </si>
  <si>
    <t>Amount (Rs. Mn)</t>
  </si>
  <si>
    <t>Regulatory Deposit Restrictions</t>
  </si>
  <si>
    <t>Cap on total Deposits (Rs. Mn)</t>
  </si>
  <si>
    <t>Downsizing of Deposits - per month/quarter/year (Rs. Mn)</t>
  </si>
  <si>
    <t>Freezing of Deposits</t>
  </si>
  <si>
    <t>Regulatory Borrowing Restrictions</t>
  </si>
  <si>
    <t>Cap on total Borrowings (Rs. Mn)</t>
  </si>
  <si>
    <t>Downsizing of Borrowings - per month/quarter/year (Rs. Mn)</t>
  </si>
  <si>
    <t>Freezing of Borrowings</t>
  </si>
  <si>
    <t>Regulatory Lending Restructure</t>
  </si>
  <si>
    <t>Cap on total Lending portfolio (Rs. Mn)</t>
  </si>
  <si>
    <t>Downsizing of Lending portfolio - per month/quarter/year (Rs. Mn)</t>
  </si>
  <si>
    <t>Freezing of Lending portfolio</t>
  </si>
  <si>
    <t>Any other Regulatory Restrictions</t>
  </si>
  <si>
    <t>Please Specify</t>
  </si>
  <si>
    <t>CERTIFICATION</t>
  </si>
  <si>
    <t>We, the undersigned,Being the Chief Executive officer, the Chief Manager - Finance and the Compliance Officer of People's Leasing &amp; Finance PLC certify jointly that:</t>
  </si>
  <si>
    <t>a)the above statements have been prepared in compliance with the format and the definitions prescribed by the Central Bank of Sri lanka(CBSL);</t>
  </si>
  <si>
    <t>b)the information contained in these financial statements have been extracted from the unaudited financial statements of the license d Finance company unless indicated as audited</t>
  </si>
  <si>
    <t>…………………………..</t>
  </si>
  <si>
    <t>Shamindra Marcelline</t>
  </si>
  <si>
    <t>Omal Sumanasiri</t>
  </si>
  <si>
    <t>Chief Executive Officer</t>
  </si>
  <si>
    <t>Chief Manager - Finance</t>
  </si>
  <si>
    <t>Zairaa  Kaleel</t>
  </si>
  <si>
    <t>Compliance Office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</si>
</sst>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176" formatCode="_ * #,##0_ ;_ * \-#,##0_ ;_ * &quot;-&quot;_ ;_ @_ "/>
    <numFmt numFmtId="43" formatCode="_(* #,##0.00_);_(* \(#,##0.00\);_(* &quot;-&quot;??_);_(@_)"/>
    <numFmt numFmtId="42" formatCode="_(&quot;$&quot;* #,##0_);_(&quot;$&quot;* \(#,##0\);_(&quot;$&quot;* &quot;-&quot;_);_(@_)"/>
    <numFmt numFmtId="177" formatCode="_(* #,##0_);_(* \(#,##0\);_(* &quot;-&quot;??_);_(@_)"/>
  </numFmts>
  <fonts count="43">
    <font>
      <sz val="10"/>
      <name val="Arial"/>
      <charset val="134"/>
    </font>
    <font>
      <sz val="12"/>
      <name val="Book Antiqua"/>
      <charset val="134"/>
    </font>
    <font>
      <b/>
      <u/>
      <sz val="14"/>
      <name val="Book Antiqua"/>
      <charset val="134"/>
    </font>
    <font>
      <b/>
      <sz val="12"/>
      <name val="Book Antiqua"/>
      <charset val="134"/>
    </font>
    <font>
      <sz val="12"/>
      <color theme="1"/>
      <name val="Book Antiqua"/>
      <charset val="134"/>
    </font>
    <font>
      <sz val="11"/>
      <color theme="1"/>
      <name val="Book Antiqua"/>
      <charset val="134"/>
    </font>
    <font>
      <b/>
      <sz val="12"/>
      <color rgb="FFFF0000"/>
      <name val="Book Antiqua"/>
      <charset val="134"/>
    </font>
    <font>
      <sz val="12"/>
      <color rgb="FFFF0000"/>
      <name val="Book Antiqua"/>
      <charset val="134"/>
    </font>
    <font>
      <b/>
      <sz val="12"/>
      <color theme="1"/>
      <name val="Book Antiqua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0"/>
      <name val="Times New Roman"/>
      <charset val="134"/>
    </font>
    <font>
      <b/>
      <sz val="11"/>
      <color theme="0"/>
      <name val="Times New Roman"/>
      <charset val="134"/>
    </font>
    <font>
      <sz val="16"/>
      <name val="Times New Roman"/>
      <charset val="134"/>
    </font>
    <font>
      <sz val="16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rgb="FFFF0000"/>
      <name val="Times New Roman"/>
      <charset val="134"/>
    </font>
    <font>
      <sz val="11"/>
      <color rgb="FFFF0000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2"/>
      <name val="Book Antiqu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/>
    <xf numFmtId="0" fontId="20" fillId="4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176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/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3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4" fillId="16" borderId="19" applyNumberFormat="0" applyFont="0" applyAlignment="0" applyProtection="0">
      <alignment vertical="center"/>
    </xf>
    <xf numFmtId="0" fontId="26" fillId="0" borderId="0"/>
    <xf numFmtId="0" fontId="20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24" borderId="21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0" fillId="29" borderId="23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1" fillId="29" borderId="21" applyNumberFormat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43" fontId="25" fillId="0" borderId="0" applyFont="0" applyFill="0" applyBorder="0" applyAlignment="0" applyProtection="0"/>
    <xf numFmtId="0" fontId="22" fillId="0" borderId="16" applyNumberFormat="0" applyFill="0" applyAlignment="0" applyProtection="0">
      <alignment vertical="center"/>
    </xf>
    <xf numFmtId="0" fontId="25" fillId="0" borderId="0"/>
    <xf numFmtId="0" fontId="31" fillId="18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0" borderId="0"/>
    <xf numFmtId="44" fontId="26" fillId="0" borderId="0" applyFont="0" applyFill="0" applyBorder="0" applyAlignment="0" applyProtection="0"/>
    <xf numFmtId="0" fontId="21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</cellStyleXfs>
  <cellXfs count="241">
    <xf numFmtId="0" fontId="0" fillId="0" borderId="0" xfId="0"/>
    <xf numFmtId="0" fontId="1" fillId="0" borderId="0" xfId="14" applyFont="1" applyFill="1"/>
    <xf numFmtId="0" fontId="1" fillId="0" borderId="0" xfId="14" applyFont="1" applyBorder="1"/>
    <xf numFmtId="0" fontId="1" fillId="0" borderId="0" xfId="14" applyNumberFormat="1" applyFont="1"/>
    <xf numFmtId="0" fontId="1" fillId="0" borderId="0" xfId="14" applyFont="1"/>
    <xf numFmtId="0" fontId="2" fillId="0" borderId="0" xfId="14" applyFont="1" applyFill="1" applyAlignment="1">
      <alignment horizontal="center"/>
    </xf>
    <xf numFmtId="0" fontId="2" fillId="0" borderId="0" xfId="14" applyFont="1" applyFill="1" applyBorder="1" applyAlignment="1"/>
    <xf numFmtId="0" fontId="1" fillId="0" borderId="0" xfId="14" applyFont="1" applyFill="1" applyBorder="1"/>
    <xf numFmtId="0" fontId="3" fillId="0" borderId="0" xfId="14" applyFont="1" applyFill="1" applyBorder="1" applyAlignment="1">
      <alignment horizontal="center"/>
    </xf>
    <xf numFmtId="0" fontId="1" fillId="0" borderId="1" xfId="14" applyFont="1" applyBorder="1"/>
    <xf numFmtId="0" fontId="3" fillId="0" borderId="1" xfId="14" applyFont="1" applyBorder="1" applyAlignment="1">
      <alignment horizontal="center"/>
    </xf>
    <xf numFmtId="0" fontId="3" fillId="0" borderId="2" xfId="14" applyFont="1" applyBorder="1"/>
    <xf numFmtId="0" fontId="3" fillId="0" borderId="3" xfId="14" applyFont="1" applyBorder="1" applyAlignment="1">
      <alignment horizontal="center"/>
    </xf>
    <xf numFmtId="0" fontId="3" fillId="0" borderId="3" xfId="14" applyFont="1" applyBorder="1"/>
    <xf numFmtId="0" fontId="1" fillId="0" borderId="4" xfId="14" applyFont="1" applyBorder="1"/>
    <xf numFmtId="0" fontId="1" fillId="0" borderId="5" xfId="14" applyFont="1" applyFill="1" applyBorder="1" applyAlignment="1">
      <alignment horizontal="right"/>
    </xf>
    <xf numFmtId="0" fontId="1" fillId="0" borderId="6" xfId="14" applyFont="1" applyFill="1" applyBorder="1"/>
    <xf numFmtId="0" fontId="1" fillId="0" borderId="7" xfId="14" applyFont="1" applyFill="1" applyBorder="1"/>
    <xf numFmtId="2" fontId="1" fillId="0" borderId="6" xfId="14" applyNumberFormat="1" applyFont="1" applyFill="1" applyBorder="1" applyAlignment="1">
      <alignment horizontal="right"/>
    </xf>
    <xf numFmtId="0" fontId="1" fillId="0" borderId="8" xfId="14" applyFont="1" applyBorder="1"/>
    <xf numFmtId="2" fontId="1" fillId="0" borderId="9" xfId="14" applyNumberFormat="1" applyFont="1" applyFill="1" applyBorder="1" applyAlignment="1">
      <alignment horizontal="right"/>
    </xf>
    <xf numFmtId="0" fontId="1" fillId="0" borderId="9" xfId="14" applyFont="1" applyFill="1" applyBorder="1"/>
    <xf numFmtId="0" fontId="1" fillId="0" borderId="10" xfId="14" applyFont="1" applyFill="1" applyBorder="1"/>
    <xf numFmtId="0" fontId="3" fillId="0" borderId="5" xfId="14" applyFont="1" applyBorder="1"/>
    <xf numFmtId="0" fontId="1" fillId="0" borderId="2" xfId="14" applyFont="1" applyFill="1" applyBorder="1"/>
    <xf numFmtId="0" fontId="1" fillId="0" borderId="11" xfId="14" applyFont="1" applyFill="1" applyBorder="1"/>
    <xf numFmtId="0" fontId="1" fillId="0" borderId="6" xfId="14" applyFont="1" applyBorder="1"/>
    <xf numFmtId="0" fontId="1" fillId="0" borderId="4" xfId="14" applyFont="1" applyFill="1" applyBorder="1"/>
    <xf numFmtId="43" fontId="1" fillId="0" borderId="7" xfId="2" applyFont="1" applyFill="1" applyBorder="1"/>
    <xf numFmtId="43" fontId="1" fillId="0" borderId="4" xfId="2" applyFont="1" applyFill="1" applyBorder="1"/>
    <xf numFmtId="0" fontId="1" fillId="0" borderId="9" xfId="14" applyFont="1" applyBorder="1"/>
    <xf numFmtId="0" fontId="1" fillId="0" borderId="8" xfId="14" applyFont="1" applyFill="1" applyBorder="1"/>
    <xf numFmtId="43" fontId="1" fillId="0" borderId="10" xfId="2" applyFont="1" applyFill="1" applyBorder="1"/>
    <xf numFmtId="43" fontId="1" fillId="0" borderId="8" xfId="2" applyFont="1" applyFill="1" applyBorder="1"/>
    <xf numFmtId="43" fontId="1" fillId="0" borderId="12" xfId="2" applyFont="1" applyFill="1" applyBorder="1"/>
    <xf numFmtId="43" fontId="1" fillId="0" borderId="11" xfId="2" applyFont="1" applyFill="1" applyBorder="1"/>
    <xf numFmtId="0" fontId="3" fillId="0" borderId="0" xfId="14" applyFont="1" applyBorder="1"/>
    <xf numFmtId="43" fontId="4" fillId="0" borderId="0" xfId="2" applyFont="1" applyFill="1" applyBorder="1"/>
    <xf numFmtId="43" fontId="4" fillId="0" borderId="7" xfId="2" applyFont="1" applyFill="1" applyBorder="1"/>
    <xf numFmtId="10" fontId="1" fillId="0" borderId="0" xfId="14" applyNumberFormat="1" applyFont="1" applyBorder="1"/>
    <xf numFmtId="0" fontId="4" fillId="0" borderId="13" xfId="14" applyFont="1" applyFill="1" applyBorder="1"/>
    <xf numFmtId="2" fontId="4" fillId="0" borderId="10" xfId="14" applyNumberFormat="1" applyFont="1" applyFill="1" applyBorder="1"/>
    <xf numFmtId="0" fontId="3" fillId="0" borderId="6" xfId="14" applyFont="1" applyBorder="1"/>
    <xf numFmtId="0" fontId="3" fillId="0" borderId="0" xfId="14" applyFont="1" applyFill="1" applyBorder="1"/>
    <xf numFmtId="0" fontId="3" fillId="0" borderId="7" xfId="14" applyFont="1" applyFill="1" applyBorder="1" applyAlignment="1">
      <alignment horizontal="center"/>
    </xf>
    <xf numFmtId="0" fontId="3" fillId="0" borderId="11" xfId="14" applyFont="1" applyFill="1" applyBorder="1" applyAlignment="1">
      <alignment horizontal="center"/>
    </xf>
    <xf numFmtId="0" fontId="3" fillId="0" borderId="0" xfId="14" applyFont="1" applyBorder="1" applyAlignment="1">
      <alignment horizontal="center"/>
    </xf>
    <xf numFmtId="0" fontId="1" fillId="0" borderId="6" xfId="14" applyFont="1" applyBorder="1" applyAlignment="1">
      <alignment wrapText="1"/>
    </xf>
    <xf numFmtId="43" fontId="1" fillId="0" borderId="7" xfId="2" applyFont="1" applyFill="1" applyBorder="1" applyAlignment="1">
      <alignment horizontal="center"/>
    </xf>
    <xf numFmtId="43" fontId="1" fillId="0" borderId="7" xfId="14" applyNumberFormat="1" applyFont="1" applyFill="1" applyBorder="1" applyAlignment="1">
      <alignment horizontal="center"/>
    </xf>
    <xf numFmtId="0" fontId="1" fillId="0" borderId="13" xfId="14" applyFont="1" applyFill="1" applyBorder="1"/>
    <xf numFmtId="177" fontId="1" fillId="0" borderId="0" xfId="2" applyNumberFormat="1" applyFont="1" applyBorder="1" applyAlignment="1">
      <alignment horizontal="center"/>
    </xf>
    <xf numFmtId="177" fontId="3" fillId="0" borderId="7" xfId="2" applyNumberFormat="1" applyFont="1" applyFill="1" applyBorder="1" applyAlignment="1">
      <alignment horizontal="center"/>
    </xf>
    <xf numFmtId="0" fontId="1" fillId="0" borderId="12" xfId="14" applyFont="1" applyFill="1" applyBorder="1"/>
    <xf numFmtId="177" fontId="1" fillId="0" borderId="11" xfId="2" applyNumberFormat="1" applyFont="1" applyFill="1" applyBorder="1"/>
    <xf numFmtId="177" fontId="1" fillId="0" borderId="7" xfId="2" applyNumberFormat="1" applyFont="1" applyFill="1" applyBorder="1" applyAlignment="1">
      <alignment horizontal="center"/>
    </xf>
    <xf numFmtId="177" fontId="1" fillId="0" borderId="7" xfId="2" applyNumberFormat="1" applyFont="1" applyFill="1" applyBorder="1"/>
    <xf numFmtId="177" fontId="5" fillId="0" borderId="8" xfId="2" applyNumberFormat="1" applyFont="1" applyFill="1" applyBorder="1" applyAlignment="1">
      <alignment horizontal="center" wrapText="1"/>
    </xf>
    <xf numFmtId="177" fontId="5" fillId="0" borderId="10" xfId="2" applyNumberFormat="1" applyFont="1" applyFill="1" applyBorder="1" applyAlignment="1">
      <alignment horizontal="center" wrapText="1"/>
    </xf>
    <xf numFmtId="0" fontId="5" fillId="0" borderId="8" xfId="14" applyFont="1" applyFill="1" applyBorder="1" applyAlignment="1">
      <alignment horizontal="center" wrapText="1"/>
    </xf>
    <xf numFmtId="0" fontId="5" fillId="0" borderId="10" xfId="14" applyFont="1" applyFill="1" applyBorder="1" applyAlignment="1">
      <alignment horizontal="center" wrapText="1"/>
    </xf>
    <xf numFmtId="0" fontId="6" fillId="0" borderId="5" xfId="14" applyFont="1" applyBorder="1"/>
    <xf numFmtId="0" fontId="7" fillId="0" borderId="12" xfId="14" applyFont="1" applyBorder="1"/>
    <xf numFmtId="0" fontId="7" fillId="0" borderId="11" xfId="14" applyFont="1" applyBorder="1"/>
    <xf numFmtId="0" fontId="7" fillId="0" borderId="9" xfId="14" applyFont="1" applyBorder="1" applyAlignment="1">
      <alignment horizontal="left" vertical="top" wrapText="1"/>
    </xf>
    <xf numFmtId="0" fontId="7" fillId="0" borderId="13" xfId="14" applyFont="1" applyBorder="1" applyAlignment="1">
      <alignment horizontal="left" vertical="top" wrapText="1"/>
    </xf>
    <xf numFmtId="0" fontId="7" fillId="0" borderId="10" xfId="14" applyFont="1" applyBorder="1" applyAlignment="1">
      <alignment horizontal="left" vertical="top" wrapText="1"/>
    </xf>
    <xf numFmtId="0" fontId="7" fillId="0" borderId="13" xfId="14" applyFont="1" applyBorder="1"/>
    <xf numFmtId="0" fontId="1" fillId="0" borderId="12" xfId="14" applyFont="1" applyBorder="1"/>
    <xf numFmtId="0" fontId="1" fillId="0" borderId="11" xfId="14" applyFont="1" applyBorder="1"/>
    <xf numFmtId="0" fontId="7" fillId="0" borderId="6" xfId="14" applyFont="1" applyBorder="1"/>
    <xf numFmtId="0" fontId="1" fillId="0" borderId="7" xfId="14" applyFont="1" applyBorder="1"/>
    <xf numFmtId="177" fontId="1" fillId="0" borderId="0" xfId="2" applyNumberFormat="1" applyFont="1" applyBorder="1"/>
    <xf numFmtId="0" fontId="3" fillId="0" borderId="7" xfId="14" applyFont="1" applyBorder="1" applyAlignment="1">
      <alignment horizontal="center"/>
    </xf>
    <xf numFmtId="39" fontId="7" fillId="0" borderId="9" xfId="14" applyNumberFormat="1" applyFont="1" applyFill="1" applyBorder="1" applyAlignment="1">
      <alignment horizontal="left"/>
    </xf>
    <xf numFmtId="39" fontId="3" fillId="0" borderId="13" xfId="14" applyNumberFormat="1" applyFont="1" applyFill="1" applyBorder="1" applyAlignment="1">
      <alignment horizontal="left"/>
    </xf>
    <xf numFmtId="39" fontId="3" fillId="0" borderId="10" xfId="14" applyNumberFormat="1" applyFont="1" applyFill="1" applyBorder="1" applyAlignment="1">
      <alignment horizontal="left"/>
    </xf>
    <xf numFmtId="0" fontId="3" fillId="0" borderId="13" xfId="14" applyFont="1" applyBorder="1" applyAlignment="1">
      <alignment horizontal="center"/>
    </xf>
    <xf numFmtId="0" fontId="3" fillId="0" borderId="10" xfId="14" applyFont="1" applyBorder="1" applyAlignment="1">
      <alignment horizontal="center"/>
    </xf>
    <xf numFmtId="39" fontId="6" fillId="0" borderId="5" xfId="14" applyNumberFormat="1" applyFont="1" applyFill="1" applyBorder="1" applyAlignment="1">
      <alignment horizontal="left"/>
    </xf>
    <xf numFmtId="39" fontId="1" fillId="0" borderId="12" xfId="14" applyNumberFormat="1" applyFont="1" applyFill="1" applyBorder="1" applyAlignment="1">
      <alignment horizontal="left"/>
    </xf>
    <xf numFmtId="39" fontId="1" fillId="0" borderId="11" xfId="14" applyNumberFormat="1" applyFont="1" applyFill="1" applyBorder="1" applyAlignment="1">
      <alignment horizontal="left"/>
    </xf>
    <xf numFmtId="39" fontId="1" fillId="0" borderId="0" xfId="14" applyNumberFormat="1" applyFont="1" applyFill="1" applyBorder="1" applyAlignment="1">
      <alignment horizontal="left"/>
    </xf>
    <xf numFmtId="39" fontId="1" fillId="0" borderId="7" xfId="14" applyNumberFormat="1" applyFont="1" applyFill="1" applyBorder="1" applyAlignment="1">
      <alignment horizontal="left"/>
    </xf>
    <xf numFmtId="177" fontId="1" fillId="0" borderId="0" xfId="2" applyNumberFormat="1" applyFont="1" applyFill="1" applyBorder="1" applyAlignment="1">
      <alignment horizontal="right"/>
    </xf>
    <xf numFmtId="177" fontId="1" fillId="0" borderId="7" xfId="2" applyNumberFormat="1" applyFont="1" applyFill="1" applyBorder="1" applyAlignment="1"/>
    <xf numFmtId="39" fontId="7" fillId="0" borderId="6" xfId="14" applyNumberFormat="1" applyFont="1" applyFill="1" applyBorder="1" applyAlignment="1">
      <alignment horizontal="left"/>
    </xf>
    <xf numFmtId="0" fontId="1" fillId="0" borderId="0" xfId="14" applyFont="1" applyBorder="1" applyAlignment="1">
      <alignment horizontal="left" vertical="top" wrapText="1"/>
    </xf>
    <xf numFmtId="177" fontId="1" fillId="0" borderId="12" xfId="2" applyNumberFormat="1" applyFont="1" applyFill="1" applyBorder="1" applyAlignment="1">
      <alignment horizontal="right"/>
    </xf>
    <xf numFmtId="177" fontId="1" fillId="0" borderId="11" xfId="2" applyNumberFormat="1" applyFont="1" applyFill="1" applyBorder="1" applyAlignment="1"/>
    <xf numFmtId="39" fontId="1" fillId="0" borderId="13" xfId="14" applyNumberFormat="1" applyFont="1" applyFill="1" applyBorder="1" applyAlignment="1">
      <alignment horizontal="left"/>
    </xf>
    <xf numFmtId="39" fontId="1" fillId="0" borderId="10" xfId="14" applyNumberFormat="1" applyFont="1" applyFill="1" applyBorder="1" applyAlignment="1">
      <alignment horizontal="left"/>
    </xf>
    <xf numFmtId="177" fontId="1" fillId="0" borderId="13" xfId="2" applyNumberFormat="1" applyFont="1" applyFill="1" applyBorder="1" applyAlignment="1">
      <alignment horizontal="right"/>
    </xf>
    <xf numFmtId="177" fontId="1" fillId="0" borderId="10" xfId="2" applyNumberFormat="1" applyFont="1" applyFill="1" applyBorder="1" applyAlignment="1"/>
    <xf numFmtId="39" fontId="7" fillId="0" borderId="0" xfId="14" applyNumberFormat="1" applyFont="1" applyFill="1" applyBorder="1" applyAlignment="1">
      <alignment horizontal="left"/>
    </xf>
    <xf numFmtId="177" fontId="1" fillId="0" borderId="0" xfId="2" applyNumberFormat="1" applyFont="1" applyFill="1" applyBorder="1" applyAlignment="1"/>
    <xf numFmtId="39" fontId="8" fillId="0" borderId="0" xfId="14" applyNumberFormat="1" applyFont="1" applyFill="1" applyBorder="1" applyAlignment="1">
      <alignment horizontal="left"/>
    </xf>
    <xf numFmtId="39" fontId="4" fillId="0" borderId="0" xfId="14" applyNumberFormat="1" applyFont="1" applyFill="1" applyBorder="1" applyAlignment="1">
      <alignment horizontal="left" wrapText="1"/>
    </xf>
    <xf numFmtId="0" fontId="4" fillId="0" borderId="0" xfId="14" applyFont="1" applyBorder="1"/>
    <xf numFmtId="0" fontId="8" fillId="0" borderId="0" xfId="14" applyFont="1" applyBorder="1" applyAlignment="1">
      <alignment horizontal="center"/>
    </xf>
    <xf numFmtId="0" fontId="9" fillId="0" borderId="0" xfId="42" applyFont="1" applyFill="1" applyAlignment="1">
      <alignment horizontal="center"/>
    </xf>
    <xf numFmtId="0" fontId="10" fillId="0" borderId="0" xfId="42" applyFont="1" applyFill="1" applyAlignment="1">
      <alignment horizontal="left"/>
    </xf>
    <xf numFmtId="0" fontId="10" fillId="0" borderId="0" xfId="42" applyFont="1" applyFill="1" applyAlignment="1">
      <alignment horizontal="center"/>
    </xf>
    <xf numFmtId="0" fontId="10" fillId="0" borderId="0" xfId="42" applyFont="1" applyFill="1"/>
    <xf numFmtId="0" fontId="10" fillId="0" borderId="0" xfId="42" applyFont="1" applyFill="1" applyBorder="1" applyAlignment="1">
      <alignment horizontal="center"/>
    </xf>
    <xf numFmtId="43" fontId="10" fillId="0" borderId="0" xfId="30" applyFont="1" applyFill="1"/>
    <xf numFmtId="0" fontId="1" fillId="0" borderId="0" xfId="14" applyFont="1" applyFill="1" applyAlignment="1">
      <alignment horizontal="left"/>
    </xf>
    <xf numFmtId="43" fontId="9" fillId="0" borderId="0" xfId="2" applyFont="1" applyFill="1" applyBorder="1" applyAlignment="1">
      <alignment horizontal="center"/>
    </xf>
    <xf numFmtId="0" fontId="1" fillId="0" borderId="0" xfId="14" applyNumberFormat="1" applyFont="1" applyBorder="1"/>
    <xf numFmtId="15" fontId="1" fillId="0" borderId="0" xfId="14" applyNumberFormat="1" applyFont="1" applyFill="1" applyAlignment="1">
      <alignment horizontal="left"/>
    </xf>
    <xf numFmtId="0" fontId="10" fillId="0" borderId="0" xfId="42" applyNumberFormat="1" applyFont="1" applyFill="1" applyAlignment="1">
      <alignment horizontal="center"/>
    </xf>
    <xf numFmtId="0" fontId="10" fillId="0" borderId="0" xfId="42" applyNumberFormat="1" applyFont="1" applyFill="1"/>
    <xf numFmtId="0" fontId="9" fillId="0" borderId="0" xfId="2" applyNumberFormat="1" applyFont="1" applyFill="1" applyBorder="1" applyAlignment="1">
      <alignment horizontal="center"/>
    </xf>
    <xf numFmtId="0" fontId="10" fillId="0" borderId="0" xfId="30" applyNumberFormat="1" applyFont="1" applyFill="1"/>
    <xf numFmtId="177" fontId="1" fillId="0" borderId="0" xfId="2" applyNumberFormat="1" applyFont="1" applyFill="1" applyBorder="1" applyAlignment="1">
      <alignment horizontal="center"/>
    </xf>
    <xf numFmtId="0" fontId="3" fillId="0" borderId="0" xfId="14" applyFont="1" applyAlignment="1">
      <alignment horizontal="center"/>
    </xf>
    <xf numFmtId="177" fontId="1" fillId="0" borderId="0" xfId="2" applyNumberFormat="1" applyFont="1"/>
    <xf numFmtId="39" fontId="3" fillId="0" borderId="0" xfId="14" applyNumberFormat="1" applyFont="1" applyFill="1" applyBorder="1" applyAlignment="1">
      <alignment horizontal="left"/>
    </xf>
    <xf numFmtId="37" fontId="1" fillId="0" borderId="0" xfId="14" applyNumberFormat="1" applyFont="1" applyFill="1" applyBorder="1" applyAlignment="1">
      <alignment horizontal="left"/>
    </xf>
    <xf numFmtId="177" fontId="1" fillId="0" borderId="0" xfId="2" applyNumberFormat="1" applyFont="1" applyFill="1" applyBorder="1" applyAlignment="1">
      <alignment horizontal="left"/>
    </xf>
    <xf numFmtId="3" fontId="3" fillId="0" borderId="0" xfId="14" applyNumberFormat="1" applyFont="1" applyFill="1" applyBorder="1" applyAlignment="1">
      <alignment horizontal="left"/>
    </xf>
    <xf numFmtId="177" fontId="3" fillId="0" borderId="0" xfId="2" applyNumberFormat="1" applyFont="1" applyFill="1" applyBorder="1" applyAlignment="1">
      <alignment horizontal="center"/>
    </xf>
    <xf numFmtId="177" fontId="1" fillId="0" borderId="0" xfId="2" applyNumberFormat="1" applyFont="1" applyFill="1" applyBorder="1"/>
    <xf numFmtId="177" fontId="1" fillId="0" borderId="0" xfId="14" applyNumberFormat="1" applyFont="1" applyBorder="1"/>
    <xf numFmtId="43" fontId="1" fillId="0" borderId="0" xfId="2" applyFont="1" applyBorder="1"/>
    <xf numFmtId="43" fontId="1" fillId="0" borderId="0" xfId="14" applyNumberFormat="1" applyFont="1" applyBorder="1"/>
    <xf numFmtId="43" fontId="1" fillId="0" borderId="0" xfId="2" applyNumberFormat="1" applyFont="1" applyBorder="1"/>
    <xf numFmtId="177" fontId="3" fillId="0" borderId="0" xfId="14" applyNumberFormat="1" applyFont="1" applyBorder="1"/>
    <xf numFmtId="0" fontId="10" fillId="0" borderId="0" xfId="5" applyFont="1" applyFill="1" applyBorder="1"/>
    <xf numFmtId="0" fontId="9" fillId="0" borderId="0" xfId="5" applyFont="1" applyFill="1"/>
    <xf numFmtId="0" fontId="11" fillId="0" borderId="0" xfId="5" applyFont="1" applyFill="1"/>
    <xf numFmtId="0" fontId="12" fillId="0" borderId="0" xfId="5" applyFont="1" applyFill="1"/>
    <xf numFmtId="0" fontId="9" fillId="0" borderId="0" xfId="5" applyFont="1" applyFill="1" applyAlignment="1">
      <alignment vertical="center"/>
    </xf>
    <xf numFmtId="177" fontId="10" fillId="0" borderId="0" xfId="55" applyNumberFormat="1" applyFont="1" applyFill="1"/>
    <xf numFmtId="0" fontId="10" fillId="0" borderId="0" xfId="5" applyFont="1" applyFill="1"/>
    <xf numFmtId="0" fontId="10" fillId="0" borderId="0" xfId="5" applyFont="1" applyFill="1" applyAlignment="1">
      <alignment horizontal="center"/>
    </xf>
    <xf numFmtId="177" fontId="9" fillId="0" borderId="0" xfId="55" applyNumberFormat="1" applyFont="1" applyFill="1"/>
    <xf numFmtId="177" fontId="10" fillId="0" borderId="0" xfId="2" applyNumberFormat="1" applyFont="1" applyFill="1"/>
    <xf numFmtId="0" fontId="10" fillId="0" borderId="0" xfId="5" applyFont="1" applyFill="1" applyBorder="1" applyAlignment="1">
      <alignment horizontal="center"/>
    </xf>
    <xf numFmtId="43" fontId="9" fillId="0" borderId="0" xfId="2" applyFont="1" applyFill="1" applyBorder="1"/>
    <xf numFmtId="0" fontId="13" fillId="0" borderId="0" xfId="5" applyFont="1" applyFill="1" applyBorder="1"/>
    <xf numFmtId="177" fontId="9" fillId="0" borderId="0" xfId="55" applyNumberFormat="1" applyFont="1" applyFill="1" applyBorder="1"/>
    <xf numFmtId="0" fontId="14" fillId="0" borderId="0" xfId="5" applyFont="1" applyFill="1" applyBorder="1" applyAlignment="1">
      <alignment horizontal="center"/>
    </xf>
    <xf numFmtId="0" fontId="14" fillId="0" borderId="0" xfId="5" applyFont="1" applyFill="1" applyBorder="1" applyAlignment="1"/>
    <xf numFmtId="0" fontId="15" fillId="0" borderId="0" xfId="5" applyFont="1" applyFill="1" applyBorder="1" applyAlignment="1">
      <alignment horizontal="center" vertical="top"/>
    </xf>
    <xf numFmtId="0" fontId="15" fillId="0" borderId="0" xfId="5" applyFont="1" applyFill="1" applyBorder="1" applyAlignment="1">
      <alignment vertical="top"/>
    </xf>
    <xf numFmtId="0" fontId="9" fillId="0" borderId="13" xfId="5" applyFont="1" applyFill="1" applyBorder="1"/>
    <xf numFmtId="0" fontId="9" fillId="0" borderId="13" xfId="5" applyFont="1" applyFill="1" applyBorder="1" applyAlignment="1">
      <alignment horizontal="center" wrapText="1"/>
    </xf>
    <xf numFmtId="0" fontId="10" fillId="0" borderId="13" xfId="5" applyFont="1" applyFill="1" applyBorder="1" applyAlignment="1">
      <alignment vertical="top"/>
    </xf>
    <xf numFmtId="177" fontId="9" fillId="0" borderId="13" xfId="55" applyNumberFormat="1" applyFont="1" applyFill="1" applyBorder="1" applyAlignment="1">
      <alignment horizontal="center" wrapText="1"/>
    </xf>
    <xf numFmtId="177" fontId="10" fillId="0" borderId="13" xfId="55" applyNumberFormat="1" applyFont="1" applyFill="1" applyBorder="1" applyAlignment="1">
      <alignment horizontal="center" wrapText="1"/>
    </xf>
    <xf numFmtId="0" fontId="9" fillId="0" borderId="0" xfId="5" applyFont="1" applyFill="1" applyBorder="1" applyAlignment="1">
      <alignment horizontal="center" wrapText="1"/>
    </xf>
    <xf numFmtId="177" fontId="9" fillId="0" borderId="0" xfId="55" applyNumberFormat="1" applyFont="1" applyFill="1" applyBorder="1" applyAlignment="1">
      <alignment horizontal="center" wrapText="1"/>
    </xf>
    <xf numFmtId="177" fontId="10" fillId="0" borderId="0" xfId="2" applyNumberFormat="1" applyFont="1" applyFill="1" applyBorder="1" applyAlignment="1">
      <alignment horizontal="center" wrapText="1"/>
    </xf>
    <xf numFmtId="177" fontId="10" fillId="0" borderId="0" xfId="55" applyNumberFormat="1" applyFont="1" applyFill="1" applyBorder="1" applyAlignment="1">
      <alignment horizontal="center" wrapText="1"/>
    </xf>
    <xf numFmtId="0" fontId="9" fillId="0" borderId="0" xfId="5" applyFont="1" applyFill="1" applyBorder="1"/>
    <xf numFmtId="0" fontId="11" fillId="0" borderId="0" xfId="5" applyFont="1" applyFill="1" applyBorder="1" applyAlignment="1">
      <alignment horizontal="center"/>
    </xf>
    <xf numFmtId="177" fontId="10" fillId="0" borderId="0" xfId="2" applyNumberFormat="1" applyFont="1" applyFill="1" applyBorder="1"/>
    <xf numFmtId="177" fontId="10" fillId="0" borderId="0" xfId="55" applyNumberFormat="1" applyFont="1" applyFill="1" applyBorder="1"/>
    <xf numFmtId="0" fontId="10" fillId="0" borderId="0" xfId="5" applyFont="1" applyFill="1" applyBorder="1" applyAlignment="1">
      <alignment horizontal="left"/>
    </xf>
    <xf numFmtId="177" fontId="9" fillId="0" borderId="0" xfId="2" applyNumberFormat="1" applyFont="1" applyFill="1"/>
    <xf numFmtId="39" fontId="10" fillId="0" borderId="0" xfId="5" applyNumberFormat="1" applyFont="1" applyFill="1" applyBorder="1" applyAlignment="1">
      <alignment horizontal="left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left" vertical="center"/>
    </xf>
    <xf numFmtId="177" fontId="16" fillId="0" borderId="0" xfId="2" applyNumberFormat="1" applyFont="1" applyFill="1"/>
    <xf numFmtId="43" fontId="16" fillId="0" borderId="0" xfId="2" applyFont="1" applyFill="1"/>
    <xf numFmtId="0" fontId="10" fillId="0" borderId="0" xfId="5" applyFont="1" applyFill="1" applyBorder="1" applyAlignment="1">
      <alignment wrapText="1"/>
    </xf>
    <xf numFmtId="0" fontId="9" fillId="0" borderId="0" xfId="5" applyFont="1" applyFill="1" applyBorder="1" applyAlignment="1">
      <alignment horizontal="center"/>
    </xf>
    <xf numFmtId="177" fontId="9" fillId="0" borderId="14" xfId="2" applyNumberFormat="1" applyFont="1" applyFill="1" applyBorder="1"/>
    <xf numFmtId="0" fontId="11" fillId="0" borderId="0" xfId="5" applyFont="1" applyFill="1" applyBorder="1"/>
    <xf numFmtId="177" fontId="17" fillId="0" borderId="0" xfId="55" applyNumberFormat="1" applyFont="1" applyFill="1"/>
    <xf numFmtId="177" fontId="12" fillId="0" borderId="0" xfId="55" applyNumberFormat="1" applyFont="1" applyFill="1"/>
    <xf numFmtId="43" fontId="10" fillId="0" borderId="0" xfId="5" applyNumberFormat="1" applyFont="1" applyFill="1"/>
    <xf numFmtId="177" fontId="9" fillId="0" borderId="14" xfId="55" applyNumberFormat="1" applyFont="1" applyFill="1" applyBorder="1"/>
    <xf numFmtId="177" fontId="10" fillId="0" borderId="14" xfId="55" applyNumberFormat="1" applyFont="1" applyFill="1" applyBorder="1"/>
    <xf numFmtId="0" fontId="12" fillId="0" borderId="0" xfId="5" applyFont="1" applyFill="1" applyBorder="1"/>
    <xf numFmtId="0" fontId="12" fillId="0" borderId="0" xfId="5" applyFont="1" applyFill="1" applyBorder="1" applyAlignment="1">
      <alignment horizontal="center"/>
    </xf>
    <xf numFmtId="177" fontId="11" fillId="0" borderId="0" xfId="55" applyNumberFormat="1" applyFont="1" applyFill="1" applyBorder="1"/>
    <xf numFmtId="177" fontId="11" fillId="0" borderId="0" xfId="55" applyNumberFormat="1" applyFont="1" applyFill="1"/>
    <xf numFmtId="0" fontId="18" fillId="0" borderId="0" xfId="5" applyFont="1" applyFill="1" applyBorder="1" applyAlignment="1">
      <alignment horizontal="center"/>
    </xf>
    <xf numFmtId="177" fontId="9" fillId="0" borderId="13" xfId="2" applyNumberFormat="1" applyFont="1" applyFill="1" applyBorder="1"/>
    <xf numFmtId="177" fontId="10" fillId="0" borderId="13" xfId="2" applyNumberFormat="1" applyFont="1" applyFill="1" applyBorder="1"/>
    <xf numFmtId="177" fontId="9" fillId="0" borderId="13" xfId="55" applyNumberFormat="1" applyFont="1" applyFill="1" applyBorder="1"/>
    <xf numFmtId="0" fontId="9" fillId="0" borderId="0" xfId="5" applyFont="1" applyFill="1" applyBorder="1" applyAlignment="1">
      <alignment wrapText="1"/>
    </xf>
    <xf numFmtId="177" fontId="10" fillId="0" borderId="12" xfId="2" applyNumberFormat="1" applyFont="1" applyFill="1" applyBorder="1"/>
    <xf numFmtId="177" fontId="10" fillId="0" borderId="13" xfId="55" applyNumberFormat="1" applyFont="1" applyFill="1" applyBorder="1"/>
    <xf numFmtId="0" fontId="9" fillId="0" borderId="0" xfId="5" applyFont="1" applyFill="1" applyBorder="1" applyAlignment="1">
      <alignment vertical="center" wrapText="1"/>
    </xf>
    <xf numFmtId="43" fontId="9" fillId="0" borderId="0" xfId="55" applyNumberFormat="1" applyFont="1" applyFill="1" applyBorder="1" applyAlignment="1">
      <alignment vertical="center"/>
    </xf>
    <xf numFmtId="43" fontId="10" fillId="0" borderId="0" xfId="55" applyNumberFormat="1" applyFont="1" applyFill="1" applyBorder="1" applyAlignment="1">
      <alignment vertical="center"/>
    </xf>
    <xf numFmtId="43" fontId="10" fillId="0" borderId="0" xfId="2" applyFont="1" applyFill="1" applyBorder="1" applyAlignment="1">
      <alignment vertical="center"/>
    </xf>
    <xf numFmtId="0" fontId="16" fillId="0" borderId="0" xfId="5" applyFont="1" applyFill="1" applyAlignment="1">
      <alignment horizontal="justify" wrapText="1"/>
    </xf>
    <xf numFmtId="177" fontId="10" fillId="0" borderId="0" xfId="5" applyNumberFormat="1" applyFont="1" applyFill="1"/>
    <xf numFmtId="177" fontId="11" fillId="0" borderId="0" xfId="5" applyNumberFormat="1" applyFont="1" applyFill="1"/>
    <xf numFmtId="0" fontId="16" fillId="0" borderId="0" xfId="5" applyFont="1" applyFill="1" applyAlignment="1">
      <alignment vertical="top"/>
    </xf>
    <xf numFmtId="0" fontId="19" fillId="0" borderId="0" xfId="5" applyFont="1" applyFill="1"/>
    <xf numFmtId="0" fontId="16" fillId="0" borderId="0" xfId="5" applyFont="1" applyFill="1"/>
    <xf numFmtId="177" fontId="19" fillId="0" borderId="0" xfId="55" applyNumberFormat="1" applyFont="1" applyFill="1"/>
    <xf numFmtId="0" fontId="16" fillId="0" borderId="0" xfId="5" applyFont="1" applyFill="1" applyBorder="1"/>
    <xf numFmtId="177" fontId="19" fillId="0" borderId="0" xfId="55" applyNumberFormat="1" applyFont="1" applyFill="1" applyBorder="1"/>
    <xf numFmtId="43" fontId="16" fillId="0" borderId="0" xfId="2" applyFont="1" applyFill="1" applyBorder="1"/>
    <xf numFmtId="177" fontId="16" fillId="0" borderId="0" xfId="55" applyNumberFormat="1" applyFont="1" applyFill="1" applyBorder="1"/>
    <xf numFmtId="177" fontId="16" fillId="0" borderId="0" xfId="2" applyNumberFormat="1" applyFont="1" applyFill="1" applyBorder="1"/>
    <xf numFmtId="0" fontId="14" fillId="0" borderId="13" xfId="5" applyFont="1" applyFill="1" applyBorder="1"/>
    <xf numFmtId="0" fontId="16" fillId="0" borderId="13" xfId="5" applyFont="1" applyFill="1" applyBorder="1"/>
    <xf numFmtId="0" fontId="19" fillId="0" borderId="13" xfId="5" applyFont="1" applyFill="1" applyBorder="1"/>
    <xf numFmtId="177" fontId="16" fillId="0" borderId="13" xfId="2" applyNumberFormat="1" applyFont="1" applyFill="1" applyBorder="1"/>
    <xf numFmtId="0" fontId="19" fillId="0" borderId="13" xfId="5" applyFont="1" applyFill="1" applyBorder="1" applyAlignment="1">
      <alignment horizontal="right"/>
    </xf>
    <xf numFmtId="43" fontId="16" fillId="0" borderId="13" xfId="2" applyFont="1" applyFill="1" applyBorder="1"/>
    <xf numFmtId="0" fontId="14" fillId="0" borderId="0" xfId="5" applyFont="1" applyFill="1"/>
    <xf numFmtId="0" fontId="19" fillId="0" borderId="0" xfId="5" applyFont="1" applyFill="1" applyBorder="1"/>
    <xf numFmtId="0" fontId="19" fillId="0" borderId="0" xfId="5" applyFont="1" applyFill="1" applyBorder="1" applyAlignment="1">
      <alignment horizontal="center" wrapText="1"/>
    </xf>
    <xf numFmtId="0" fontId="19" fillId="0" borderId="0" xfId="5" applyFont="1" applyFill="1" applyAlignment="1">
      <alignment vertical="top"/>
    </xf>
    <xf numFmtId="177" fontId="19" fillId="0" borderId="0" xfId="55" applyNumberFormat="1" applyFont="1" applyFill="1" applyBorder="1" applyAlignment="1">
      <alignment horizontal="center" wrapText="1"/>
    </xf>
    <xf numFmtId="177" fontId="16" fillId="0" borderId="0" xfId="55" applyNumberFormat="1" applyFont="1" applyFill="1" applyBorder="1" applyAlignment="1">
      <alignment horizontal="center" wrapText="1"/>
    </xf>
    <xf numFmtId="43" fontId="16" fillId="0" borderId="0" xfId="2" applyFont="1" applyFill="1" applyBorder="1" applyAlignment="1">
      <alignment horizontal="center" wrapText="1"/>
    </xf>
    <xf numFmtId="0" fontId="19" fillId="0" borderId="0" xfId="5" applyFont="1" applyFill="1" applyAlignment="1">
      <alignment horizontal="center"/>
    </xf>
    <xf numFmtId="0" fontId="16" fillId="0" borderId="0" xfId="5" applyFont="1" applyFill="1" applyAlignment="1">
      <alignment horizontal="center"/>
    </xf>
    <xf numFmtId="0" fontId="19" fillId="0" borderId="13" xfId="5" applyFont="1" applyFill="1" applyBorder="1" applyAlignment="1">
      <alignment vertical="top"/>
    </xf>
    <xf numFmtId="0" fontId="19" fillId="0" borderId="13" xfId="5" applyFont="1" applyFill="1" applyBorder="1" applyAlignment="1">
      <alignment horizontal="center" wrapText="1"/>
    </xf>
    <xf numFmtId="177" fontId="19" fillId="0" borderId="13" xfId="55" applyNumberFormat="1" applyFont="1" applyFill="1" applyBorder="1" applyAlignment="1">
      <alignment horizontal="center" wrapText="1"/>
    </xf>
    <xf numFmtId="177" fontId="16" fillId="0" borderId="13" xfId="55" applyNumberFormat="1" applyFont="1" applyFill="1" applyBorder="1" applyAlignment="1">
      <alignment horizontal="center" wrapText="1"/>
    </xf>
    <xf numFmtId="43" fontId="16" fillId="0" borderId="13" xfId="2" applyFont="1" applyFill="1" applyBorder="1" applyAlignment="1">
      <alignment horizontal="center" wrapText="1"/>
    </xf>
    <xf numFmtId="0" fontId="16" fillId="0" borderId="0" xfId="5" applyFont="1" applyFill="1" applyBorder="1" applyAlignment="1">
      <alignment horizontal="center"/>
    </xf>
    <xf numFmtId="177" fontId="19" fillId="0" borderId="0" xfId="2" applyNumberFormat="1" applyFont="1" applyFill="1"/>
    <xf numFmtId="0" fontId="16" fillId="0" borderId="13" xfId="5" applyFont="1" applyFill="1" applyBorder="1" applyAlignment="1">
      <alignment horizontal="center"/>
    </xf>
    <xf numFmtId="177" fontId="19" fillId="0" borderId="13" xfId="2" applyNumberFormat="1" applyFont="1" applyFill="1" applyBorder="1"/>
    <xf numFmtId="177" fontId="19" fillId="0" borderId="0" xfId="2" applyNumberFormat="1" applyFont="1" applyFill="1" applyBorder="1"/>
    <xf numFmtId="0" fontId="16" fillId="0" borderId="0" xfId="5" applyFont="1" applyFill="1" applyBorder="1" applyAlignment="1">
      <alignment wrapText="1"/>
    </xf>
    <xf numFmtId="0" fontId="19" fillId="0" borderId="0" xfId="5" applyFont="1" applyFill="1" applyBorder="1" applyAlignment="1">
      <alignment horizontal="center"/>
    </xf>
    <xf numFmtId="0" fontId="16" fillId="0" borderId="0" xfId="5" applyFont="1" applyFill="1" applyBorder="1" applyAlignment="1">
      <alignment horizontal="left"/>
    </xf>
    <xf numFmtId="0" fontId="19" fillId="0" borderId="12" xfId="5" applyFont="1" applyFill="1" applyBorder="1"/>
    <xf numFmtId="0" fontId="19" fillId="0" borderId="12" xfId="5" applyFont="1" applyFill="1" applyBorder="1" applyAlignment="1">
      <alignment horizontal="center"/>
    </xf>
    <xf numFmtId="177" fontId="19" fillId="0" borderId="12" xfId="2" applyNumberFormat="1" applyFont="1" applyFill="1" applyBorder="1"/>
    <xf numFmtId="177" fontId="16" fillId="0" borderId="12" xfId="2" applyNumberFormat="1" applyFont="1" applyFill="1" applyBorder="1"/>
    <xf numFmtId="43" fontId="16" fillId="0" borderId="12" xfId="2" applyFont="1" applyFill="1" applyBorder="1"/>
    <xf numFmtId="0" fontId="19" fillId="0" borderId="15" xfId="5" applyFont="1" applyFill="1" applyBorder="1"/>
    <xf numFmtId="0" fontId="16" fillId="0" borderId="15" xfId="5" applyFont="1" applyFill="1" applyBorder="1"/>
    <xf numFmtId="177" fontId="19" fillId="0" borderId="15" xfId="2" applyNumberFormat="1" applyFont="1" applyFill="1" applyBorder="1"/>
    <xf numFmtId="177" fontId="16" fillId="0" borderId="15" xfId="2" applyNumberFormat="1" applyFont="1" applyFill="1" applyBorder="1"/>
    <xf numFmtId="43" fontId="16" fillId="0" borderId="15" xfId="2" applyFont="1" applyFill="1" applyBorder="1"/>
    <xf numFmtId="177" fontId="16" fillId="0" borderId="0" xfId="5" applyNumberFormat="1" applyFont="1" applyFill="1"/>
    <xf numFmtId="177" fontId="19" fillId="0" borderId="0" xfId="55" applyNumberFormat="1" applyFont="1" applyFill="1" applyBorder="1" applyAlignment="1" quotePrefix="1">
      <alignment horizontal="center" wrapText="1"/>
    </xf>
    <xf numFmtId="177" fontId="16" fillId="0" borderId="0" xfId="55" applyNumberFormat="1" applyFont="1" applyFill="1" applyBorder="1" applyAlignment="1" quotePrefix="1">
      <alignment horizontal="center" wrapText="1"/>
    </xf>
    <xf numFmtId="0" fontId="19" fillId="0" borderId="0" xfId="5" applyFont="1" applyFill="1" applyAlignment="1" quotePrefix="1">
      <alignment horizontal="center"/>
    </xf>
    <xf numFmtId="0" fontId="16" fillId="0" borderId="0" xfId="5" applyFont="1" applyFill="1" applyAlignment="1" quotePrefix="1">
      <alignment horizontal="center"/>
    </xf>
    <xf numFmtId="177" fontId="19" fillId="0" borderId="13" xfId="55" applyNumberFormat="1" applyFont="1" applyFill="1" applyBorder="1" applyAlignment="1" quotePrefix="1">
      <alignment horizontal="center" wrapText="1"/>
    </xf>
    <xf numFmtId="177" fontId="16" fillId="0" borderId="13" xfId="55" applyNumberFormat="1" applyFont="1" applyFill="1" applyBorder="1" applyAlignment="1" quotePrefix="1">
      <alignment horizontal="center" wrapText="1"/>
    </xf>
    <xf numFmtId="177" fontId="9" fillId="0" borderId="13" xfId="55" applyNumberFormat="1" applyFont="1" applyFill="1" applyBorder="1" applyAlignment="1" quotePrefix="1">
      <alignment horizontal="center" wrapText="1"/>
    </xf>
    <xf numFmtId="177" fontId="10" fillId="0" borderId="13" xfId="55" applyNumberFormat="1" applyFont="1" applyFill="1" applyBorder="1" applyAlignment="1" quotePrefix="1">
      <alignment horizontal="center" wrapText="1"/>
    </xf>
  </cellXfs>
  <cellStyles count="56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Normal 109" xfId="5"/>
    <cellStyle name="Currency" xfId="6" builtinId="4"/>
    <cellStyle name="Percent" xfId="7" builtinId="5"/>
    <cellStyle name="Hyperlink" xfId="8" builtin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Normal 10 27" xfId="14"/>
    <cellStyle name="40% - Accent3" xfId="15" builtinId="39"/>
    <cellStyle name="Warning Text" xfId="16" builtinId="11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Comma 104 2" xfId="30"/>
    <cellStyle name="Total" xfId="31" builtinId="25"/>
    <cellStyle name="Normal 80 11" xfId="32"/>
    <cellStyle name="Bad" xfId="33" builtinId="27"/>
    <cellStyle name="Neutral" xfId="34" builtinId="28"/>
    <cellStyle name="Accent1" xfId="35" builtinId="29"/>
    <cellStyle name="20% - Accent5" xfId="36" builtinId="46"/>
    <cellStyle name="60% - Accent1" xfId="37" builtinId="32"/>
    <cellStyle name="Accent2" xfId="38" builtinId="33"/>
    <cellStyle name="20% - Accent2" xfId="39" builtinId="34"/>
    <cellStyle name="20% - Accent6" xfId="40" builtinId="50"/>
    <cellStyle name="60% - Accent2" xfId="41" builtinId="36"/>
    <cellStyle name="Normal 109 2" xfId="42"/>
    <cellStyle name="Currency 2" xfId="43"/>
    <cellStyle name="Accent3" xfId="44" builtinId="37"/>
    <cellStyle name="20% - Accent3" xfId="45" builtinId="38"/>
    <cellStyle name="Accent4" xfId="46" builtinId="41"/>
    <cellStyle name="20% - Accent4" xfId="47" builtinId="42"/>
    <cellStyle name="40% - Accent4" xfId="48" builtinId="43"/>
    <cellStyle name="Accent5" xfId="49" builtinId="45"/>
    <cellStyle name="40% - Accent5" xfId="50" builtinId="47"/>
    <cellStyle name="60% - Accent5" xfId="51" builtinId="48"/>
    <cellStyle name="Accent6" xfId="52" builtinId="49"/>
    <cellStyle name="40% - Accent6" xfId="53" builtinId="51"/>
    <cellStyle name="60% - Accent6" xfId="54" builtinId="52"/>
    <cellStyle name="Comma 104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3.189\share%20as%20at%2019.04.2010\Pradeep%200405\DCSL\DCSL\0910\Audited%20Tax%200910%20DCSL%20Final%2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49.5\Finance\Financial%20Statements\2016\Annual%20Financial%20Statements%20%20DEC%202016\Accounts\Final%20Accounts\ACCOUNTS\IFRS%20%20Financial%20Statements%2031.12.2016%20Final%2014.03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AppData\Local\Temp\IM\asela\Ceymac%20Dec%2007%20checked%20asel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49.5\Users\User\AppData\Local\Temp\IM\asela\Ceymac%20Dec%2007%20checked%20asel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FINANCE\Application%20Data\Microsoft\Excel\core%20consol%20TB%2031.03.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49.5\Users\HP-PB\Desktop\Finance\Financial%20Statements\2018\Annual%20Financials%202018\Accounts\Accounts\2.%20SLFRS%209%20Financial%20Statements%20as%20at%2031.12..2018%202nd%20Draf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ah\Desktop\IFRS%20%20Financial%20Statement%20Group%20Final%20100%25%2016.03.2016%20Minority17.03.2013%20aSH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sanka\Others\C.W.Mackie%20Group%20FS%20confirmed%20version(10.05.2013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mpairment\Others\C.W.Mackie%20Group%20FS%20confirmed%20version(10.05.2013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49.5\Finance\Financial%20Statements\New%20TB\September%20%20-%202018\TB%20-%20SEP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H 1"/>
      <sheetName val="NOTES"/>
      <sheetName val="Accounts"/>
      <sheetName val="VAT Rec"/>
      <sheetName val="Assets"/>
      <sheetName val="Ruwan"/>
      <sheetName val="Graph"/>
      <sheetName val="Final Accounts "/>
      <sheetName val="Sheet2"/>
      <sheetName val="31.2-35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F - 01"/>
      <sheetName val="AFR - SCI"/>
      <sheetName val="Press"/>
      <sheetName val="Cover"/>
      <sheetName val="PL"/>
      <sheetName val="OCI"/>
      <sheetName val="Equity"/>
      <sheetName val="Final Cash Flow"/>
      <sheetName val="BS "/>
      <sheetName val="PLUS$"/>
      <sheetName val="BSUS$"/>
      <sheetName val="Sheet40"/>
      <sheetName val="Cash Flow"/>
      <sheetName val="Maturity New"/>
      <sheetName val="Maturity"/>
      <sheetName val="Note 4 ,5,6,7,8,9"/>
      <sheetName val="Note 10,11,12"/>
      <sheetName val="Note 13 -14"/>
      <sheetName val="Note 15"/>
      <sheetName val="Ass16-27"/>
      <sheetName val="16-19"/>
      <sheetName val="20"/>
      <sheetName val="21-22"/>
      <sheetName val="23-24"/>
      <sheetName val="25-26"/>
      <sheetName val="Acquisition Note 25.3"/>
      <sheetName val="26-27"/>
      <sheetName val="28"/>
      <sheetName val="Fixed asset 28- 29-30"/>
      <sheetName val="30-31"/>
      <sheetName val="Liabily31 -37"/>
      <sheetName val="note new"/>
      <sheetName val="Lia 38"/>
      <sheetName val="38.1"/>
      <sheetName val="Lia 39"/>
      <sheetName val="40 Reserve"/>
      <sheetName val="41-45"/>
      <sheetName val="42-44"/>
      <sheetName val="46 -RPT"/>
      <sheetName val="47-FV"/>
      <sheetName val="48-Segmen"/>
      <sheetName val="PLC PL"/>
      <sheetName val="Ruwan"/>
      <sheetName val="2010 adj"/>
      <sheetName val="PLC BS LIa"/>
      <sheetName val="PLC BS Assets"/>
      <sheetName val="PLC Investment"/>
      <sheetName val="Sheet8"/>
      <sheetName val="Sheet5"/>
      <sheetName val="Sheet1"/>
      <sheetName val="Sheet21"/>
      <sheetName val="PLC Reserve"/>
      <sheetName val="PLC capital"/>
      <sheetName val="FS"/>
      <sheetName val="Fs before adj"/>
      <sheetName val="Sheet6"/>
      <sheetName val="Sheet23"/>
      <sheetName val="Detail Pl "/>
      <sheetName val="Sheet3"/>
      <sheetName val="Detailed P&amp; L"/>
      <sheetName val="6,7,8"/>
      <sheetName val="Sheet20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PLC PPE"/>
      <sheetName val="PTL PPE"/>
      <sheetName val="Sheet35"/>
      <sheetName val="Sheet36"/>
      <sheetName val="Sheet37"/>
      <sheetName val="Sheet38"/>
      <sheetName val="Sheet39"/>
      <sheetName val="Sheet41"/>
      <sheetName val="PLC EQUITY"/>
      <sheetName val="Sheet43"/>
      <sheetName val="Sheet44"/>
      <sheetName val="Sheet12"/>
      <sheetName val="Sheet7"/>
      <sheetName val="Edit RPT "/>
      <sheetName val="34.1-Geo.Segment"/>
      <sheetName val="maturity 35"/>
      <sheetName val="value"/>
      <sheetName val="VALUE ADD"/>
      <sheetName val="US$ AC"/>
      <sheetName val="Group"/>
      <sheetName val="IFRS ADJ"/>
      <sheetName val="Unquoted Valuation Summary"/>
      <sheetName val=" IFRS Staff Loans"/>
      <sheetName val="PENSION WORKING"/>
      <sheetName val="GROUP WRK"/>
      <sheetName val="GROUP ASSOCIATE ADJUSTMENT "/>
      <sheetName val="ASSADJ 2011"/>
      <sheetName val="47-49"/>
      <sheetName val="Detail PL"/>
      <sheetName val="workings PL"/>
      <sheetName val="TrialCAB"/>
      <sheetName val="PR"/>
      <sheetName val="JE - IFRS"/>
      <sheetName val="WRK - IFRS 2016"/>
      <sheetName val="IFRS PENSION"/>
      <sheetName val="WRK - IFRS 2015"/>
      <sheetName val="IFRS ADJUSTMENTS 2016"/>
      <sheetName val="Peoples Travels"/>
      <sheetName val="Peoples Merchant"/>
      <sheetName val="PLC"/>
      <sheetName val="Working BS Summary"/>
      <sheetName val="working BS"/>
      <sheetName val="Inter Units -Group"/>
      <sheetName val="IFRS 2015 Comparative summary"/>
      <sheetName val="Ratios"/>
      <sheetName val="Trial"/>
      <sheetName val="Sheet2"/>
      <sheetName val="Associate Impairment"/>
      <sheetName val="Interst Receivable and Payable"/>
      <sheetName val="Comparative P&amp;L"/>
      <sheetName val="Sheet10"/>
      <sheetName val="Notes 48,49,50"/>
      <sheetName val="CF Workings-Bank"/>
      <sheetName val="CF Workings - Group"/>
      <sheetName val="FC INCOME, EXPENSES"/>
      <sheetName val="Material Acssociate"/>
      <sheetName val="AF-01 SFP Working"/>
      <sheetName val="Call money n Money Mkt"/>
      <sheetName val="CTB 1"/>
      <sheetName val="Int. receivable -FC"/>
      <sheetName val="48-Segment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ACC"/>
      <sheetName val="Board"/>
      <sheetName val="Ruwan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ACC"/>
      <sheetName val="Board"/>
      <sheetName val="Ruwan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re trial"/>
      <sheetName val="Trial Balance Subtotal"/>
      <sheetName val="FCBU"/>
      <sheetName val="Adjusted to detailed P&amp;L"/>
      <sheetName val="Inter Units"/>
      <sheetName val="Working Final Trial Balance "/>
      <sheetName val="Final TB 31.03.2013"/>
      <sheetName val="Turnover  NEW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TOC"/>
      <sheetName val="PL"/>
      <sheetName val="OCI"/>
      <sheetName val="SOFP"/>
      <sheetName val="Equity - Bank"/>
      <sheetName val="Equity - Group"/>
      <sheetName val="Cash Flow"/>
      <sheetName val="Transition 1- Bank"/>
      <sheetName val="Transition 2- Bank "/>
      <sheetName val="Transition 3- Bank "/>
      <sheetName val="Transition 1- Group"/>
      <sheetName val="Transition 2- Group"/>
      <sheetName val="Transition 3- Group"/>
      <sheetName val="7,8"/>
      <sheetName val="9"/>
      <sheetName val="10"/>
      <sheetName val="11"/>
      <sheetName val="12"/>
      <sheetName val="13,14"/>
      <sheetName val="15,16"/>
      <sheetName val="17"/>
      <sheetName val="18,19"/>
      <sheetName val="20"/>
      <sheetName val="21"/>
      <sheetName val="22"/>
      <sheetName val="23"/>
      <sheetName val="24"/>
      <sheetName val="25"/>
      <sheetName val="25.1"/>
      <sheetName val="25.2"/>
      <sheetName val="26"/>
      <sheetName val="27"/>
      <sheetName val="28"/>
      <sheetName val="29,30"/>
      <sheetName val="31"/>
      <sheetName val="31.3"/>
      <sheetName val="32"/>
      <sheetName val="33"/>
      <sheetName val="33 (Group)"/>
      <sheetName val="34,35"/>
      <sheetName val="36,37,38,39"/>
      <sheetName val="40"/>
      <sheetName val="41"/>
      <sheetName val="41.1"/>
      <sheetName val="41.2"/>
      <sheetName val="42"/>
      <sheetName val="43,44"/>
      <sheetName val="45"/>
      <sheetName val="46-Bank"/>
      <sheetName val="46-Group"/>
      <sheetName val="47,28"/>
      <sheetName val="49 -RPT"/>
      <sheetName val="50-FV"/>
      <sheetName val="51-Segment"/>
      <sheetName val="52,54"/>
      <sheetName val="value"/>
      <sheetName val="VALUE ADD"/>
      <sheetName val="Consol PL"/>
      <sheetName val="Consol BS Summary"/>
      <sheetName val="Consol BS"/>
      <sheetName val="CF Workings-Bank"/>
      <sheetName val="CF Workings - Group"/>
      <sheetName val="Inter Units -Group JE"/>
      <sheetName val="IU- Group"/>
      <sheetName val="Group Consol -WRK"/>
      <sheetName val="Peoples Leasing"/>
      <sheetName val="Peoples Merchant"/>
      <sheetName val="Peoples Travels"/>
      <sheetName val="Additonal Adj"/>
      <sheetName val="IFRS Adjustments "/>
      <sheetName val="FI ECL"/>
      <sheetName val="DBO - Post 1996"/>
      <sheetName val="DBO - Pre 1996"/>
      <sheetName val="Reval. 2017"/>
      <sheetName val="Defferred TAX"/>
      <sheetName val="PRESS WORKINGS"/>
      <sheetName val="Profit Reconciliation IFRS"/>
      <sheetName val="EquityReconciliation IFRS"/>
      <sheetName val="LLP Reconciliation"/>
      <sheetName val="CTB "/>
      <sheetName val="Trial"/>
      <sheetName val="Detailed BS"/>
      <sheetName val="Detail PL"/>
      <sheetName val="Comparative P&amp;L"/>
      <sheetName val="Comparative BS"/>
      <sheetName val="PL - AR"/>
      <sheetName val="BS - AR"/>
      <sheetName val="FC I&amp;E"/>
      <sheetName val="AF 01 Map"/>
      <sheetName val="MMB"/>
      <sheetName val="AF - 01"/>
      <sheetName val="AF - 02"/>
      <sheetName val="IR"/>
      <sheetName val="BS asset Balanc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PL"/>
      <sheetName val="CON IN"/>
      <sheetName val="BS "/>
      <sheetName val="Equity"/>
      <sheetName val="Sheet40"/>
      <sheetName val="Cash flows"/>
      <sheetName val="Maturity"/>
      <sheetName val="Note 4 ,5,6,7,8,9"/>
      <sheetName val="Note 10,11,12"/>
      <sheetName val="Note 13 -14"/>
      <sheetName val="workings PL"/>
      <sheetName val="Detail PL (2)"/>
      <sheetName val="Detail PL"/>
      <sheetName val="PLC PL"/>
      <sheetName val="Ruwan"/>
      <sheetName val="2010 adj"/>
      <sheetName val="PLC Investment"/>
      <sheetName val="Sheet14"/>
      <sheetName val="Sheet8"/>
      <sheetName val="Sheet5"/>
      <sheetName val="Sheet1"/>
      <sheetName val="Sheet21"/>
      <sheetName val="Peoples Travels"/>
      <sheetName val="working BS"/>
      <sheetName val="CTB 1"/>
      <sheetName val="Ass16-26"/>
      <sheetName val="PLC BS Assets"/>
      <sheetName val="PLC BS LIa"/>
      <sheetName val="PLC Reserve"/>
      <sheetName val="PLC capital"/>
      <sheetName val="FS"/>
      <sheetName val="Fs before adj"/>
      <sheetName val="Note 15"/>
      <sheetName val="Fixed asset 27- 29"/>
      <sheetName val="Sheet6"/>
      <sheetName val="Sheet23"/>
      <sheetName val="Detail Pl "/>
      <sheetName val="Sheet3"/>
      <sheetName val="Detailed P&amp; L"/>
      <sheetName val="6,7,8"/>
      <sheetName val="Sheet20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PLC PPE"/>
      <sheetName val="PTL PPE"/>
      <sheetName val="Liabily30 -36"/>
      <sheetName val="Sheet35"/>
      <sheetName val="Sheet36"/>
      <sheetName val="Sheet37"/>
      <sheetName val="Sheet38"/>
      <sheetName val="Lia 37-40"/>
      <sheetName val="Sheet39"/>
      <sheetName val="46.COMMITMENT"/>
      <sheetName val="47-49"/>
      <sheetName val="Reserve"/>
      <sheetName val="Sheet41"/>
      <sheetName val="PLC EQUITY"/>
      <sheetName val="Sheet43"/>
      <sheetName val="Sheet44"/>
      <sheetName val="Sheet12"/>
      <sheetName val="Sheet7"/>
      <sheetName val="Edit RPT "/>
      <sheetName val="34-Segment"/>
      <sheetName val="34.1-Geo.Segment"/>
      <sheetName val="maturity 35"/>
      <sheetName val="value"/>
      <sheetName val="VALUE ADD"/>
      <sheetName val="US$ AC"/>
      <sheetName val="Group"/>
      <sheetName val="IFRS ADJ"/>
      <sheetName val="Unquoted Valuation Summary"/>
      <sheetName val=" IFRS Staff Loans"/>
      <sheetName val="IFRS PENSION"/>
      <sheetName val="PENSION WORKING"/>
      <sheetName val="ASSADJ 2012"/>
      <sheetName val="ASSADJ 2011"/>
      <sheetName val="Sheet2"/>
      <sheetName val="Sheet4"/>
      <sheetName val="Sheet2 (2)"/>
      <sheetName val="Sheet10"/>
      <sheetName val="Turnover  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Holding"/>
      <sheetName val="Cover "/>
      <sheetName val="Contents"/>
      <sheetName val="Highlights"/>
      <sheetName val="P and L "/>
      <sheetName val="Balance Sheet "/>
      <sheetName val="Equity "/>
      <sheetName val="CF"/>
      <sheetName val="Transitional Adjustments"/>
      <sheetName val="Console working 2013"/>
      <sheetName val="Console Workings"/>
      <sheetName val="Selling &amp; Distribution"/>
      <sheetName val="10 yr Summ"/>
      <sheetName val="Value added1"/>
      <sheetName val="Segment Report"/>
      <sheetName val="4"/>
      <sheetName val="4.1.1"/>
      <sheetName val="4.1.2"/>
      <sheetName val="5-8.2"/>
      <sheetName val="8.3-10"/>
      <sheetName val="11.1-11.2"/>
      <sheetName val="11.3-11.4"/>
      <sheetName val="11.5-11.6"/>
      <sheetName val="11.8-11.10"/>
      <sheetName val="12-14"/>
      <sheetName val="15-22"/>
      <sheetName val="23-24"/>
      <sheetName val="25"/>
      <sheetName val="26-30"/>
      <sheetName val="31.1.1-31.1.2"/>
      <sheetName val="31.2-35"/>
      <sheetName val="Consol"/>
      <sheetName val="Consol working"/>
      <sheetName val="10 History"/>
      <sheetName val="Value added"/>
      <sheetName val="Recon with Mgt"/>
      <sheetName val="36-37"/>
      <sheetName val="37P&amp;L"/>
      <sheetName val="37 BS"/>
      <sheetName val="37.5-37.16"/>
      <sheetName val="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olding"/>
      <sheetName val="Cover "/>
      <sheetName val="Contents"/>
      <sheetName val="Highlights"/>
      <sheetName val="P and L "/>
      <sheetName val="Balance Sheet "/>
      <sheetName val="Equity "/>
      <sheetName val="CF"/>
      <sheetName val="Transitional Adjustments"/>
      <sheetName val="Console working 2013"/>
      <sheetName val="Console Workings"/>
      <sheetName val="Selling &amp; Distribution"/>
      <sheetName val="10 yr Summ"/>
      <sheetName val="Value added1"/>
      <sheetName val="Segment Report"/>
      <sheetName val="4"/>
      <sheetName val="4.1.1"/>
      <sheetName val="4.1.2"/>
      <sheetName val="5-8.2"/>
      <sheetName val="8.3-10"/>
      <sheetName val="11.1-11.2"/>
      <sheetName val="11.3-11.4"/>
      <sheetName val="11.5-11.6"/>
      <sheetName val="11.8-11.10"/>
      <sheetName val="12-14"/>
      <sheetName val="15-22"/>
      <sheetName val="23-24"/>
      <sheetName val="25"/>
      <sheetName val="26-30"/>
      <sheetName val="31.1.1-31.1.2"/>
      <sheetName val="31.2-35"/>
      <sheetName val="Consol"/>
      <sheetName val="Consol working"/>
      <sheetName val="10 History"/>
      <sheetName val="Value added"/>
      <sheetName val="Recon with Mgt"/>
      <sheetName val="36-37"/>
      <sheetName val="37P&amp;L"/>
      <sheetName val="37 BS"/>
      <sheetName val="37.5-37.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Final TB"/>
      <sheetName val="Core"/>
      <sheetName val="FCBU"/>
      <sheetName val="PDU"/>
      <sheetName val="Manual Adj."/>
      <sheetName val="MA Table"/>
      <sheetName val="Imter Unit"/>
      <sheetName val="IU Table"/>
      <sheetName val="Reconcil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Normal="100" workbookViewId="0">
      <pane ySplit="1" topLeftCell="A10" activePane="bottomLeft" state="frozen"/>
      <selection/>
      <selection pane="bottomLeft" activeCell="J13" sqref="J13:N23"/>
    </sheetView>
  </sheetViews>
  <sheetFormatPr defaultColWidth="9.14285714285714" defaultRowHeight="15"/>
  <cols>
    <col min="1" max="1" width="42.5714285714286" style="195" customWidth="1"/>
    <col min="2" max="2" width="1.28571428571429" style="195" customWidth="1"/>
    <col min="3" max="3" width="21.2857142857143" style="195" hidden="1" customWidth="1"/>
    <col min="4" max="4" width="12.4285714285714" style="196" customWidth="1"/>
    <col min="5" max="5" width="12.5714285714286" style="164" customWidth="1"/>
    <col min="6" max="6" width="13" style="194" customWidth="1"/>
    <col min="7" max="7" width="14.1428571428571" style="195" customWidth="1"/>
    <col min="8" max="8" width="10.2857142857143" style="165" customWidth="1"/>
    <col min="9" max="16384" width="9.14285714285714" style="195"/>
  </cols>
  <sheetData>
    <row r="1" spans="1:8">
      <c r="A1" s="197"/>
      <c r="B1" s="197"/>
      <c r="C1" s="197"/>
      <c r="D1" s="198"/>
      <c r="E1" s="199"/>
      <c r="F1" s="198"/>
      <c r="G1" s="200"/>
      <c r="H1" s="199"/>
    </row>
    <row r="2" spans="1:8">
      <c r="A2" s="197"/>
      <c r="B2" s="197"/>
      <c r="C2" s="197"/>
      <c r="D2" s="198"/>
      <c r="E2" s="201"/>
      <c r="F2" s="198"/>
      <c r="G2" s="197"/>
      <c r="H2" s="199"/>
    </row>
    <row r="3" ht="20.25" spans="1:8">
      <c r="A3" s="202"/>
      <c r="B3" s="203"/>
      <c r="C3" s="203"/>
      <c r="D3" s="204"/>
      <c r="E3" s="205"/>
      <c r="F3" s="204"/>
      <c r="G3" s="206"/>
      <c r="H3" s="207"/>
    </row>
    <row r="4" ht="20.25" spans="1:1">
      <c r="A4" s="208"/>
    </row>
    <row r="5" s="193" customFormat="1" ht="25.5" customHeight="1" spans="1:8">
      <c r="A5" s="142" t="s">
        <v>0</v>
      </c>
      <c r="B5" s="142"/>
      <c r="C5" s="142"/>
      <c r="D5" s="142"/>
      <c r="E5" s="142"/>
      <c r="F5" s="142"/>
      <c r="G5" s="142"/>
      <c r="H5" s="142"/>
    </row>
    <row r="6" s="193" customFormat="1" ht="25.5" customHeight="1" spans="1:8">
      <c r="A6" s="144" t="s">
        <v>1</v>
      </c>
      <c r="B6" s="144"/>
      <c r="C6" s="144"/>
      <c r="D6" s="144"/>
      <c r="E6" s="144"/>
      <c r="F6" s="144"/>
      <c r="G6" s="144"/>
      <c r="H6" s="144"/>
    </row>
    <row r="7" ht="14.25" spans="1:8">
      <c r="A7" s="209"/>
      <c r="B7" s="209"/>
      <c r="C7" s="210"/>
      <c r="D7" s="210" t="s">
        <v>2</v>
      </c>
      <c r="E7" s="210"/>
      <c r="F7" s="210" t="s">
        <v>3</v>
      </c>
      <c r="G7" s="210"/>
      <c r="H7" s="210"/>
    </row>
    <row r="8" ht="30" spans="1:8">
      <c r="A8" s="211" t="s">
        <v>4</v>
      </c>
      <c r="B8" s="209"/>
      <c r="C8" s="210"/>
      <c r="D8" s="241" t="s">
        <v>5</v>
      </c>
      <c r="E8" s="242" t="s">
        <v>6</v>
      </c>
      <c r="F8" s="241" t="s">
        <v>5</v>
      </c>
      <c r="G8" s="242" t="s">
        <v>6</v>
      </c>
      <c r="H8" s="214"/>
    </row>
    <row r="9" spans="1:8">
      <c r="A9" s="211"/>
      <c r="B9" s="209"/>
      <c r="C9" s="210"/>
      <c r="D9" s="241" t="s">
        <v>7</v>
      </c>
      <c r="E9" s="242" t="s">
        <v>8</v>
      </c>
      <c r="F9" s="241" t="s">
        <v>8</v>
      </c>
      <c r="G9" s="242" t="s">
        <v>8</v>
      </c>
      <c r="H9" s="214"/>
    </row>
    <row r="10" spans="1:8">
      <c r="A10" s="211"/>
      <c r="B10" s="209"/>
      <c r="C10" s="210"/>
      <c r="D10" s="243" t="s">
        <v>9</v>
      </c>
      <c r="E10" s="243" t="s">
        <v>10</v>
      </c>
      <c r="F10" s="243" t="str">
        <f>D10</f>
        <v>01/04/2022</v>
      </c>
      <c r="G10" s="244" t="str">
        <f>E10</f>
        <v>01/04/2021</v>
      </c>
      <c r="H10" s="214"/>
    </row>
    <row r="11" spans="1:8">
      <c r="A11" s="211"/>
      <c r="B11" s="209"/>
      <c r="C11" s="210"/>
      <c r="D11" s="241" t="s">
        <v>11</v>
      </c>
      <c r="E11" s="241" t="s">
        <v>11</v>
      </c>
      <c r="F11" s="241" t="s">
        <v>11</v>
      </c>
      <c r="G11" s="242" t="s">
        <v>11</v>
      </c>
      <c r="H11" s="214"/>
    </row>
    <row r="12" spans="1:8">
      <c r="A12" s="217"/>
      <c r="B12" s="204"/>
      <c r="C12" s="218"/>
      <c r="D12" s="245" t="s">
        <v>12</v>
      </c>
      <c r="E12" s="245" t="s">
        <v>13</v>
      </c>
      <c r="F12" s="245" t="str">
        <f>D12</f>
        <v>30/09/2022</v>
      </c>
      <c r="G12" s="246" t="str">
        <f>E12</f>
        <v>30/09/2021</v>
      </c>
      <c r="H12" s="221"/>
    </row>
    <row r="13" spans="1:14">
      <c r="A13" s="197" t="s">
        <v>14</v>
      </c>
      <c r="B13" s="197"/>
      <c r="C13" s="222"/>
      <c r="D13" s="223">
        <v>14187</v>
      </c>
      <c r="E13" s="164">
        <v>10967</v>
      </c>
      <c r="F13" s="223">
        <v>15848</v>
      </c>
      <c r="G13" s="164">
        <v>11919</v>
      </c>
      <c r="J13" s="240"/>
      <c r="K13" s="240"/>
      <c r="L13" s="240"/>
      <c r="M13" s="240"/>
      <c r="N13" s="240"/>
    </row>
    <row r="14" spans="1:13">
      <c r="A14" s="203" t="s">
        <v>15</v>
      </c>
      <c r="B14" s="203"/>
      <c r="C14" s="224"/>
      <c r="D14" s="225">
        <v>7976</v>
      </c>
      <c r="E14" s="205">
        <v>5278</v>
      </c>
      <c r="F14" s="225">
        <v>8507</v>
      </c>
      <c r="G14" s="205">
        <v>5444</v>
      </c>
      <c r="H14" s="207"/>
      <c r="J14" s="240"/>
      <c r="K14" s="240"/>
      <c r="L14" s="240"/>
      <c r="M14" s="240"/>
    </row>
    <row r="15" s="194" customFormat="1" spans="1:8">
      <c r="A15" s="209" t="s">
        <v>16</v>
      </c>
      <c r="B15" s="209"/>
      <c r="C15" s="222"/>
      <c r="D15" s="226">
        <f>D13-D14</f>
        <v>6211</v>
      </c>
      <c r="E15" s="201">
        <f>E13-E14</f>
        <v>5689</v>
      </c>
      <c r="F15" s="226">
        <f>F13-F14</f>
        <v>7341</v>
      </c>
      <c r="G15" s="201">
        <f>G13-G14</f>
        <v>6475</v>
      </c>
      <c r="H15" s="199"/>
    </row>
    <row r="16" spans="1:13">
      <c r="A16" s="227" t="s">
        <v>17</v>
      </c>
      <c r="B16" s="197"/>
      <c r="C16" s="222"/>
      <c r="D16" s="226">
        <v>4</v>
      </c>
      <c r="E16" s="201">
        <v>29</v>
      </c>
      <c r="F16" s="226">
        <v>-6</v>
      </c>
      <c r="G16" s="201">
        <v>69</v>
      </c>
      <c r="J16" s="240"/>
      <c r="K16" s="240"/>
      <c r="L16" s="240"/>
      <c r="M16" s="240"/>
    </row>
    <row r="17" ht="33" hidden="1" customHeight="1" spans="1:13">
      <c r="A17" s="227" t="s">
        <v>18</v>
      </c>
      <c r="B17" s="197"/>
      <c r="C17" s="222"/>
      <c r="D17" s="226">
        <v>0</v>
      </c>
      <c r="E17" s="201">
        <v>0</v>
      </c>
      <c r="F17" s="226">
        <v>0</v>
      </c>
      <c r="G17" s="201">
        <v>0</v>
      </c>
      <c r="J17" s="240"/>
      <c r="K17" s="240"/>
      <c r="L17" s="240"/>
      <c r="M17" s="240"/>
    </row>
    <row r="18" spans="1:13">
      <c r="A18" s="197" t="s">
        <v>19</v>
      </c>
      <c r="B18" s="197"/>
      <c r="C18" s="222"/>
      <c r="D18" s="226">
        <v>640</v>
      </c>
      <c r="E18" s="201">
        <v>1284</v>
      </c>
      <c r="F18" s="226">
        <v>2827</v>
      </c>
      <c r="G18" s="201">
        <v>3193</v>
      </c>
      <c r="J18" s="240"/>
      <c r="K18" s="240"/>
      <c r="L18" s="240"/>
      <c r="M18" s="240"/>
    </row>
    <row r="19" s="194" customFormat="1" spans="1:13">
      <c r="A19" s="197" t="s">
        <v>20</v>
      </c>
      <c r="B19" s="209"/>
      <c r="C19" s="228"/>
      <c r="D19" s="226">
        <v>3965</v>
      </c>
      <c r="E19" s="201">
        <v>3665</v>
      </c>
      <c r="F19" s="226">
        <v>6399</v>
      </c>
      <c r="G19" s="201">
        <v>5611</v>
      </c>
      <c r="H19" s="199"/>
      <c r="J19" s="240"/>
      <c r="K19" s="240"/>
      <c r="L19" s="240"/>
      <c r="M19" s="240"/>
    </row>
    <row r="20" ht="15.75" customHeight="1" spans="1:13">
      <c r="A20" s="227" t="s">
        <v>21</v>
      </c>
      <c r="B20" s="197"/>
      <c r="C20" s="222"/>
      <c r="D20" s="226">
        <v>1866</v>
      </c>
      <c r="E20" s="201">
        <v>1812</v>
      </c>
      <c r="F20" s="226">
        <v>1961</v>
      </c>
      <c r="G20" s="201">
        <v>2047</v>
      </c>
      <c r="J20" s="240"/>
      <c r="K20" s="240"/>
      <c r="L20" s="240"/>
      <c r="M20" s="240"/>
    </row>
    <row r="21" ht="15.75" hidden="1" customHeight="1" spans="1:7">
      <c r="A21" s="229" t="s">
        <v>22</v>
      </c>
      <c r="B21" s="197"/>
      <c r="C21" s="222"/>
      <c r="D21" s="226">
        <v>0</v>
      </c>
      <c r="E21" s="201">
        <v>0</v>
      </c>
      <c r="F21" s="226">
        <v>0</v>
      </c>
      <c r="G21" s="201">
        <v>0</v>
      </c>
    </row>
    <row r="22" s="194" customFormat="1" spans="1:8">
      <c r="A22" s="230" t="s">
        <v>23</v>
      </c>
      <c r="B22" s="230"/>
      <c r="C22" s="231"/>
      <c r="D22" s="232">
        <f>D15+D16+D18-D19-D20</f>
        <v>1024</v>
      </c>
      <c r="E22" s="233">
        <f>E15+E16+E18-E19-E20</f>
        <v>1525</v>
      </c>
      <c r="F22" s="232">
        <f>F15+F16+F18-F19-F20</f>
        <v>1802</v>
      </c>
      <c r="G22" s="233">
        <f>G15+G16+G18-G19-G20</f>
        <v>2079</v>
      </c>
      <c r="H22" s="234"/>
    </row>
    <row r="23" spans="1:13">
      <c r="A23" s="197" t="s">
        <v>24</v>
      </c>
      <c r="B23" s="197"/>
      <c r="C23" s="222"/>
      <c r="D23" s="226">
        <v>345</v>
      </c>
      <c r="E23" s="201">
        <v>477</v>
      </c>
      <c r="F23" s="226">
        <v>566</v>
      </c>
      <c r="G23" s="201">
        <v>776</v>
      </c>
      <c r="H23" s="199"/>
      <c r="J23" s="240"/>
      <c r="K23" s="240"/>
      <c r="L23" s="240"/>
      <c r="M23" s="240"/>
    </row>
    <row r="24" ht="15.75" spans="1:8">
      <c r="A24" s="235" t="s">
        <v>25</v>
      </c>
      <c r="B24" s="236"/>
      <c r="C24" s="236"/>
      <c r="D24" s="237">
        <f>D22-D23</f>
        <v>679</v>
      </c>
      <c r="E24" s="238">
        <f>E22-E23</f>
        <v>1048</v>
      </c>
      <c r="F24" s="237">
        <f>F22-F23</f>
        <v>1236</v>
      </c>
      <c r="G24" s="238">
        <f>G22-G23</f>
        <v>1303</v>
      </c>
      <c r="H24" s="239"/>
    </row>
    <row r="25" ht="15.75" spans="1:8">
      <c r="A25" s="209"/>
      <c r="B25" s="197"/>
      <c r="C25" s="197"/>
      <c r="D25" s="226"/>
      <c r="E25" s="201"/>
      <c r="F25" s="226"/>
      <c r="G25" s="201"/>
      <c r="H25" s="199"/>
    </row>
  </sheetData>
  <mergeCells count="4">
    <mergeCell ref="A5:H5"/>
    <mergeCell ref="A6:H6"/>
    <mergeCell ref="D7:E7"/>
    <mergeCell ref="F7:G7"/>
  </mergeCells>
  <printOptions horizontalCentered="1"/>
  <pageMargins left="1" right="0.25" top="0.25" bottom="0.16" header="0.5" footer="0.16"/>
  <pageSetup paperSize="9" orientation="landscape"/>
  <headerFooter alignWithMargins="0">
    <oddFooter>&amp;C-&amp;A-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view="pageBreakPreview" zoomScaleNormal="70" workbookViewId="0">
      <pane ySplit="1" topLeftCell="A2" activePane="bottomLeft" state="frozen"/>
      <selection/>
      <selection pane="bottomLeft" activeCell="A4" sqref="A4:G4"/>
    </sheetView>
  </sheetViews>
  <sheetFormatPr defaultColWidth="9.14285714285714" defaultRowHeight="15"/>
  <cols>
    <col min="1" max="1" width="42.4285714285714" style="134" customWidth="1"/>
    <col min="2" max="2" width="6.42857142857143" style="135" customWidth="1"/>
    <col min="3" max="3" width="10.4285714285714" style="135" hidden="1" customWidth="1"/>
    <col min="4" max="4" width="14" style="136" customWidth="1"/>
    <col min="5" max="5" width="14" style="137" customWidth="1"/>
    <col min="6" max="6" width="14.7142857142857" style="136" customWidth="1"/>
    <col min="7" max="7" width="12.8571428571429" style="134" customWidth="1"/>
    <col min="8" max="8" width="9.14285714285714" style="134"/>
    <col min="9" max="9" width="9.42857142857143" style="134" customWidth="1"/>
    <col min="10" max="16384" width="9.14285714285714" style="134"/>
  </cols>
  <sheetData>
    <row r="1" spans="1:7">
      <c r="A1" s="128"/>
      <c r="B1" s="138"/>
      <c r="C1" s="138"/>
      <c r="D1" s="139"/>
      <c r="E1" s="139"/>
      <c r="F1" s="139"/>
      <c r="G1" s="139"/>
    </row>
    <row r="2" s="128" customFormat="1" ht="20.25" spans="1:6">
      <c r="A2" s="140"/>
      <c r="B2" s="138"/>
      <c r="C2" s="138"/>
      <c r="D2" s="141"/>
      <c r="E2" s="141"/>
      <c r="F2" s="141"/>
    </row>
    <row r="3" ht="20.25" spans="1:8">
      <c r="A3" s="142" t="s">
        <v>0</v>
      </c>
      <c r="B3" s="142"/>
      <c r="C3" s="142"/>
      <c r="D3" s="142"/>
      <c r="E3" s="142"/>
      <c r="F3" s="142"/>
      <c r="G3" s="142"/>
      <c r="H3" s="143"/>
    </row>
    <row r="4" ht="29.25" customHeight="1" spans="1:8">
      <c r="A4" s="144" t="s">
        <v>26</v>
      </c>
      <c r="B4" s="144"/>
      <c r="C4" s="144"/>
      <c r="D4" s="144"/>
      <c r="E4" s="144"/>
      <c r="F4" s="144"/>
      <c r="G4" s="144"/>
      <c r="H4" s="145"/>
    </row>
    <row r="5" ht="14.25" spans="1:7">
      <c r="A5" s="146"/>
      <c r="B5" s="147"/>
      <c r="C5" s="147"/>
      <c r="D5" s="147" t="s">
        <v>2</v>
      </c>
      <c r="E5" s="147"/>
      <c r="F5" s="147" t="s">
        <v>3</v>
      </c>
      <c r="G5" s="147"/>
    </row>
    <row r="6" s="128" customFormat="1" ht="45" spans="1:7">
      <c r="A6" s="148" t="s">
        <v>4</v>
      </c>
      <c r="B6" s="147"/>
      <c r="C6" s="147" t="s">
        <v>27</v>
      </c>
      <c r="D6" s="247" t="s">
        <v>28</v>
      </c>
      <c r="E6" s="248" t="s">
        <v>29</v>
      </c>
      <c r="F6" s="247" t="s">
        <v>28</v>
      </c>
      <c r="G6" s="248" t="s">
        <v>29</v>
      </c>
    </row>
    <row r="7" spans="1:7">
      <c r="A7" s="128"/>
      <c r="B7" s="151"/>
      <c r="C7" s="151"/>
      <c r="D7" s="152"/>
      <c r="E7" s="153"/>
      <c r="F7" s="152"/>
      <c r="G7" s="154"/>
    </row>
    <row r="8" spans="1:7">
      <c r="A8" s="155" t="s">
        <v>30</v>
      </c>
      <c r="B8" s="156"/>
      <c r="C8" s="138"/>
      <c r="D8" s="141"/>
      <c r="E8" s="157"/>
      <c r="F8" s="141"/>
      <c r="G8" s="158"/>
    </row>
    <row r="9" spans="1:12">
      <c r="A9" s="128" t="s">
        <v>31</v>
      </c>
      <c r="B9" s="138"/>
      <c r="C9" s="159"/>
      <c r="D9" s="136">
        <v>15580</v>
      </c>
      <c r="E9" s="137">
        <v>13822</v>
      </c>
      <c r="F9" s="160">
        <v>20384</v>
      </c>
      <c r="G9" s="137">
        <v>17598</v>
      </c>
      <c r="I9" s="191"/>
      <c r="J9" s="191"/>
      <c r="K9" s="191"/>
      <c r="L9" s="191"/>
    </row>
    <row r="10" hidden="1" customHeight="1" spans="1:12">
      <c r="A10" s="161" t="s">
        <v>32</v>
      </c>
      <c r="B10" s="162"/>
      <c r="C10" s="163"/>
      <c r="D10" s="136">
        <v>0</v>
      </c>
      <c r="E10" s="137">
        <v>0</v>
      </c>
      <c r="F10" s="160">
        <v>0</v>
      </c>
      <c r="G10" s="137">
        <v>0</v>
      </c>
      <c r="I10" s="191"/>
      <c r="J10" s="191"/>
      <c r="K10" s="191"/>
      <c r="L10" s="191"/>
    </row>
    <row r="11" customHeight="1" spans="1:12">
      <c r="A11" s="161" t="s">
        <v>33</v>
      </c>
      <c r="B11" s="162"/>
      <c r="C11" s="163"/>
      <c r="D11" s="136">
        <v>11796</v>
      </c>
      <c r="E11" s="137">
        <v>9985</v>
      </c>
      <c r="F11" s="160">
        <v>15526</v>
      </c>
      <c r="G11" s="164">
        <v>12823</v>
      </c>
      <c r="I11" s="191"/>
      <c r="J11" s="191"/>
      <c r="K11" s="191"/>
      <c r="L11" s="191"/>
    </row>
    <row r="12" customHeight="1" spans="1:12">
      <c r="A12" s="161" t="s">
        <v>34</v>
      </c>
      <c r="B12" s="162"/>
      <c r="C12" s="163"/>
      <c r="D12" s="136">
        <v>1548</v>
      </c>
      <c r="E12" s="137">
        <v>1551</v>
      </c>
      <c r="F12" s="160">
        <v>0</v>
      </c>
      <c r="G12" s="165">
        <v>0</v>
      </c>
      <c r="I12" s="191"/>
      <c r="J12" s="191"/>
      <c r="K12" s="191"/>
      <c r="L12" s="191"/>
    </row>
    <row r="13" spans="1:12">
      <c r="A13" s="128" t="s">
        <v>35</v>
      </c>
      <c r="B13" s="138"/>
      <c r="C13" s="159"/>
      <c r="D13" s="160">
        <v>130394</v>
      </c>
      <c r="E13" s="137">
        <v>138973</v>
      </c>
      <c r="F13" s="160">
        <v>142778</v>
      </c>
      <c r="G13" s="137">
        <v>145638</v>
      </c>
      <c r="I13" s="191"/>
      <c r="J13" s="191"/>
      <c r="K13" s="191"/>
      <c r="L13" s="191"/>
    </row>
    <row r="14" ht="18" customHeight="1" spans="1:12">
      <c r="A14" s="166" t="s">
        <v>36</v>
      </c>
      <c r="B14" s="162"/>
      <c r="C14" s="163"/>
      <c r="D14" s="136">
        <v>3629</v>
      </c>
      <c r="E14" s="137">
        <v>3510</v>
      </c>
      <c r="F14" s="160">
        <v>570</v>
      </c>
      <c r="G14" s="137">
        <v>405</v>
      </c>
      <c r="I14" s="191"/>
      <c r="J14" s="191"/>
      <c r="K14" s="191"/>
      <c r="L14" s="191"/>
    </row>
    <row r="15" spans="1:12">
      <c r="A15" s="128" t="s">
        <v>37</v>
      </c>
      <c r="B15" s="138"/>
      <c r="C15" s="159"/>
      <c r="D15" s="136">
        <v>0</v>
      </c>
      <c r="E15" s="137">
        <v>0</v>
      </c>
      <c r="F15" s="160">
        <v>821</v>
      </c>
      <c r="G15" s="137">
        <v>821</v>
      </c>
      <c r="I15" s="191"/>
      <c r="J15" s="191"/>
      <c r="K15" s="191"/>
      <c r="L15" s="191"/>
    </row>
    <row r="16" spans="1:12">
      <c r="A16" s="128" t="s">
        <v>38</v>
      </c>
      <c r="B16" s="138"/>
      <c r="C16" s="159"/>
      <c r="D16" s="136">
        <v>3112</v>
      </c>
      <c r="E16" s="137">
        <v>3347</v>
      </c>
      <c r="F16" s="160">
        <v>5407</v>
      </c>
      <c r="G16" s="137">
        <v>5500</v>
      </c>
      <c r="I16" s="191"/>
      <c r="J16" s="191"/>
      <c r="K16" s="191"/>
      <c r="L16" s="191"/>
    </row>
    <row r="17" hidden="1" customHeight="1" spans="1:12">
      <c r="A17" s="128" t="s">
        <v>39</v>
      </c>
      <c r="B17" s="138"/>
      <c r="C17" s="159"/>
      <c r="D17" s="136">
        <v>0</v>
      </c>
      <c r="E17" s="137">
        <v>0</v>
      </c>
      <c r="F17" s="160">
        <v>0</v>
      </c>
      <c r="G17" s="137">
        <v>0</v>
      </c>
      <c r="I17" s="191"/>
      <c r="J17" s="191"/>
      <c r="K17" s="191"/>
      <c r="L17" s="191"/>
    </row>
    <row r="18" spans="1:12">
      <c r="A18" s="128" t="s">
        <v>40</v>
      </c>
      <c r="B18" s="138"/>
      <c r="C18" s="138"/>
      <c r="D18" s="136">
        <f>3028+1</f>
        <v>3029</v>
      </c>
      <c r="E18" s="137">
        <v>3387</v>
      </c>
      <c r="F18" s="160">
        <v>8487</v>
      </c>
      <c r="G18" s="137">
        <v>8954</v>
      </c>
      <c r="I18" s="191"/>
      <c r="J18" s="191"/>
      <c r="K18" s="191"/>
      <c r="L18" s="191"/>
    </row>
    <row r="19" hidden="1" customHeight="1" spans="1:7">
      <c r="A19" s="128" t="s">
        <v>41</v>
      </c>
      <c r="B19" s="138"/>
      <c r="C19" s="159"/>
      <c r="D19" s="136">
        <v>0</v>
      </c>
      <c r="E19" s="137">
        <v>0</v>
      </c>
      <c r="F19" s="136">
        <v>0</v>
      </c>
      <c r="G19" s="137">
        <v>0</v>
      </c>
    </row>
    <row r="20" s="129" customFormat="1" spans="1:7">
      <c r="A20" s="155" t="s">
        <v>42</v>
      </c>
      <c r="B20" s="167"/>
      <c r="C20" s="167"/>
      <c r="D20" s="168">
        <f>SUM(D9:D19)</f>
        <v>169088</v>
      </c>
      <c r="E20" s="168">
        <f t="shared" ref="E20:G20" si="0">SUM(E9:E19)</f>
        <v>174575</v>
      </c>
      <c r="F20" s="168">
        <f t="shared" si="0"/>
        <v>193973</v>
      </c>
      <c r="G20" s="168">
        <f t="shared" si="0"/>
        <v>191739</v>
      </c>
    </row>
    <row r="21" s="130" customFormat="1" spans="1:12">
      <c r="A21" s="169"/>
      <c r="B21" s="156"/>
      <c r="C21" s="156"/>
      <c r="D21" s="170"/>
      <c r="E21" s="170"/>
      <c r="F21" s="170"/>
      <c r="G21" s="170"/>
      <c r="I21" s="192"/>
      <c r="J21" s="192"/>
      <c r="K21" s="192"/>
      <c r="L21" s="192"/>
    </row>
    <row r="22" s="131" customFormat="1" spans="1:7">
      <c r="A22" s="155" t="s">
        <v>43</v>
      </c>
      <c r="B22" s="156"/>
      <c r="C22" s="156"/>
      <c r="D22" s="171">
        <v>0</v>
      </c>
      <c r="E22" s="171">
        <v>0</v>
      </c>
      <c r="F22" s="171">
        <v>0</v>
      </c>
      <c r="G22" s="171">
        <v>0</v>
      </c>
    </row>
    <row r="23" spans="1:12">
      <c r="A23" s="166" t="s">
        <v>44</v>
      </c>
      <c r="B23" s="138"/>
      <c r="C23" s="159"/>
      <c r="D23" s="136">
        <v>11148</v>
      </c>
      <c r="E23" s="137">
        <v>6742</v>
      </c>
      <c r="F23" s="136">
        <v>14158</v>
      </c>
      <c r="G23" s="137">
        <v>9282</v>
      </c>
      <c r="I23" s="191"/>
      <c r="J23" s="191"/>
      <c r="K23" s="191"/>
      <c r="L23" s="191"/>
    </row>
    <row r="24" hidden="1" spans="1:12">
      <c r="A24" s="161" t="s">
        <v>45</v>
      </c>
      <c r="B24" s="138"/>
      <c r="C24" s="159"/>
      <c r="D24" s="136">
        <v>0</v>
      </c>
      <c r="E24" s="137">
        <v>0</v>
      </c>
      <c r="F24" s="136">
        <v>0</v>
      </c>
      <c r="G24" s="137">
        <v>0</v>
      </c>
      <c r="H24" s="172"/>
      <c r="I24" s="191"/>
      <c r="J24" s="191"/>
      <c r="K24" s="191"/>
      <c r="L24" s="191"/>
    </row>
    <row r="25" spans="1:12">
      <c r="A25" s="166" t="s">
        <v>46</v>
      </c>
      <c r="B25" s="138"/>
      <c r="C25" s="159"/>
      <c r="D25" s="136">
        <v>99474</v>
      </c>
      <c r="E25" s="137">
        <v>100149</v>
      </c>
      <c r="F25" s="136">
        <v>107170</v>
      </c>
      <c r="G25" s="137">
        <v>102704</v>
      </c>
      <c r="I25" s="191"/>
      <c r="J25" s="191"/>
      <c r="K25" s="191"/>
      <c r="L25" s="191"/>
    </row>
    <row r="26" customHeight="1" spans="1:12">
      <c r="A26" s="166" t="s">
        <v>47</v>
      </c>
      <c r="B26" s="138"/>
      <c r="C26" s="159"/>
      <c r="D26" s="136">
        <v>15925</v>
      </c>
      <c r="E26" s="137">
        <v>23544</v>
      </c>
      <c r="F26" s="136">
        <v>15792</v>
      </c>
      <c r="G26" s="137">
        <v>23411</v>
      </c>
      <c r="I26" s="191"/>
      <c r="J26" s="191"/>
      <c r="K26" s="191"/>
      <c r="L26" s="191"/>
    </row>
    <row r="27" spans="1:12">
      <c r="A27" s="128" t="s">
        <v>48</v>
      </c>
      <c r="B27" s="138"/>
      <c r="C27" s="159"/>
      <c r="D27" s="136">
        <v>5202</v>
      </c>
      <c r="E27" s="137">
        <v>8795</v>
      </c>
      <c r="F27" s="136">
        <v>11342</v>
      </c>
      <c r="G27" s="137">
        <v>14128</v>
      </c>
      <c r="I27" s="191"/>
      <c r="J27" s="191"/>
      <c r="K27" s="191"/>
      <c r="L27" s="191"/>
    </row>
    <row r="28" ht="6" hidden="1" customHeight="1" spans="1:7">
      <c r="A28" s="128" t="s">
        <v>49</v>
      </c>
      <c r="B28" s="138"/>
      <c r="C28" s="138"/>
      <c r="D28" s="136">
        <v>0</v>
      </c>
      <c r="E28" s="137">
        <v>0</v>
      </c>
      <c r="F28" s="136">
        <v>0</v>
      </c>
      <c r="G28" s="137">
        <v>0</v>
      </c>
    </row>
    <row r="29" ht="9" hidden="1" customHeight="1" spans="1:7">
      <c r="A29" s="128" t="s">
        <v>50</v>
      </c>
      <c r="B29" s="138"/>
      <c r="C29" s="138"/>
      <c r="D29" s="136">
        <v>0</v>
      </c>
      <c r="E29" s="137">
        <v>0</v>
      </c>
      <c r="F29" s="136">
        <v>0</v>
      </c>
      <c r="G29" s="137">
        <v>0</v>
      </c>
    </row>
    <row r="30" ht="15.75" spans="1:7">
      <c r="A30" s="155" t="s">
        <v>51</v>
      </c>
      <c r="B30" s="167"/>
      <c r="C30" s="167"/>
      <c r="D30" s="173">
        <f>SUM(D22:D29)</f>
        <v>131749</v>
      </c>
      <c r="E30" s="174">
        <f>SUM(E22:E29)</f>
        <v>139230</v>
      </c>
      <c r="F30" s="173">
        <f>SUM(F22:F29)</f>
        <v>148462</v>
      </c>
      <c r="G30" s="174">
        <f>SUM(G22:G29)</f>
        <v>149525</v>
      </c>
    </row>
    <row r="31" s="130" customFormat="1" spans="1:12">
      <c r="A31" s="175"/>
      <c r="B31" s="176"/>
      <c r="C31" s="176"/>
      <c r="D31" s="177">
        <v>130204.655</v>
      </c>
      <c r="E31" s="177">
        <v>141413.539</v>
      </c>
      <c r="F31" s="177">
        <v>140169.512</v>
      </c>
      <c r="G31" s="177">
        <v>150687.086</v>
      </c>
      <c r="I31" s="192"/>
      <c r="J31" s="192"/>
      <c r="K31" s="192"/>
      <c r="L31" s="192"/>
    </row>
    <row r="32" s="131" customFormat="1" spans="1:7">
      <c r="A32" s="155" t="s">
        <v>52</v>
      </c>
      <c r="B32" s="176"/>
      <c r="C32" s="176"/>
      <c r="D32" s="178">
        <v>0.023</v>
      </c>
      <c r="E32" s="178">
        <v>0.022</v>
      </c>
      <c r="F32" s="178">
        <v>0.001</v>
      </c>
      <c r="G32" s="178">
        <v>-0.001</v>
      </c>
    </row>
    <row r="33" spans="1:12">
      <c r="A33" s="128" t="s">
        <v>53</v>
      </c>
      <c r="B33" s="138"/>
      <c r="C33" s="138"/>
      <c r="D33" s="160">
        <v>18016</v>
      </c>
      <c r="E33" s="137">
        <v>16170</v>
      </c>
      <c r="F33" s="136">
        <v>18016</v>
      </c>
      <c r="G33" s="137">
        <v>16170</v>
      </c>
      <c r="I33" s="191"/>
      <c r="J33" s="191"/>
      <c r="K33" s="191"/>
      <c r="L33" s="191"/>
    </row>
    <row r="34" spans="1:12">
      <c r="A34" s="128" t="s">
        <v>54</v>
      </c>
      <c r="B34" s="138"/>
      <c r="C34" s="138"/>
      <c r="D34" s="160">
        <v>2640</v>
      </c>
      <c r="E34" s="137">
        <v>2407</v>
      </c>
      <c r="F34" s="136">
        <v>2729</v>
      </c>
      <c r="G34" s="137">
        <v>2465</v>
      </c>
      <c r="I34" s="191"/>
      <c r="J34" s="191"/>
      <c r="K34" s="191"/>
      <c r="L34" s="191"/>
    </row>
    <row r="35" spans="1:12">
      <c r="A35" s="128" t="s">
        <v>55</v>
      </c>
      <c r="B35" s="138"/>
      <c r="C35" s="179"/>
      <c r="D35" s="160">
        <v>17351</v>
      </c>
      <c r="E35" s="137">
        <v>16942</v>
      </c>
      <c r="F35" s="136">
        <v>20905</v>
      </c>
      <c r="G35" s="137">
        <v>20555</v>
      </c>
      <c r="I35" s="191"/>
      <c r="J35" s="191"/>
      <c r="K35" s="191"/>
      <c r="L35" s="191"/>
    </row>
    <row r="36" spans="1:12">
      <c r="A36" s="128" t="s">
        <v>56</v>
      </c>
      <c r="B36" s="138"/>
      <c r="C36" s="179"/>
      <c r="D36" s="180">
        <f>-668</f>
        <v>-668</v>
      </c>
      <c r="E36" s="181">
        <v>-174</v>
      </c>
      <c r="F36" s="182">
        <v>623</v>
      </c>
      <c r="G36" s="181">
        <v>356</v>
      </c>
      <c r="I36" s="191"/>
      <c r="J36" s="191"/>
      <c r="K36" s="191"/>
      <c r="L36" s="191"/>
    </row>
    <row r="37" ht="28.5" spans="1:12">
      <c r="A37" s="183" t="s">
        <v>57</v>
      </c>
      <c r="B37" s="138"/>
      <c r="C37" s="138"/>
      <c r="D37" s="136">
        <f>SUM(D33:D36)</f>
        <v>37339</v>
      </c>
      <c r="E37" s="184">
        <f>SUM(E33:E36)</f>
        <v>35345</v>
      </c>
      <c r="F37" s="136">
        <f>SUM(F33:F36)</f>
        <v>42273</v>
      </c>
      <c r="G37" s="184">
        <f>SUM(G33:G36)</f>
        <v>39546</v>
      </c>
      <c r="I37" s="191"/>
      <c r="J37" s="191"/>
      <c r="K37" s="191"/>
      <c r="L37" s="191"/>
    </row>
    <row r="38" spans="1:7">
      <c r="A38" s="128" t="s">
        <v>58</v>
      </c>
      <c r="B38" s="138"/>
      <c r="C38" s="138"/>
      <c r="D38" s="136">
        <v>0</v>
      </c>
      <c r="E38" s="181">
        <v>0</v>
      </c>
      <c r="F38" s="182">
        <v>3238</v>
      </c>
      <c r="G38" s="185">
        <v>2668</v>
      </c>
    </row>
    <row r="39" s="129" customFormat="1" spans="1:7">
      <c r="A39" s="155" t="s">
        <v>59</v>
      </c>
      <c r="B39" s="167"/>
      <c r="C39" s="167"/>
      <c r="D39" s="173">
        <f>D37+D38</f>
        <v>37339</v>
      </c>
      <c r="E39" s="173">
        <f t="shared" ref="E39:G39" si="1">E37+E38</f>
        <v>35345</v>
      </c>
      <c r="F39" s="173">
        <f t="shared" si="1"/>
        <v>45511</v>
      </c>
      <c r="G39" s="173">
        <f t="shared" si="1"/>
        <v>42214</v>
      </c>
    </row>
    <row r="40" s="132" customFormat="1" spans="1:7">
      <c r="A40" s="186" t="s">
        <v>60</v>
      </c>
      <c r="B40" s="162"/>
      <c r="C40" s="162"/>
      <c r="D40" s="187">
        <v>18.29</v>
      </c>
      <c r="E40" s="188">
        <v>19.6</v>
      </c>
      <c r="F40" s="187">
        <v>20.7</v>
      </c>
      <c r="G40" s="188">
        <v>21.93</v>
      </c>
    </row>
    <row r="41" s="132" customFormat="1" spans="1:7">
      <c r="A41" s="186"/>
      <c r="B41" s="162"/>
      <c r="C41" s="162"/>
      <c r="D41" s="187"/>
      <c r="E41" s="189"/>
      <c r="F41" s="187"/>
      <c r="G41" s="188"/>
    </row>
    <row r="44" s="133" customFormat="1" spans="1:7">
      <c r="A44" s="190"/>
      <c r="B44" s="190"/>
      <c r="C44" s="190"/>
      <c r="D44" s="190"/>
      <c r="E44" s="190"/>
      <c r="F44" s="190"/>
      <c r="G44" s="190"/>
    </row>
    <row r="45" s="133" customFormat="1" spans="1:7">
      <c r="A45" s="190"/>
      <c r="B45" s="190"/>
      <c r="C45" s="190"/>
      <c r="D45" s="190"/>
      <c r="E45" s="190"/>
      <c r="F45" s="190"/>
      <c r="G45" s="190"/>
    </row>
  </sheetData>
  <mergeCells count="4">
    <mergeCell ref="A3:G3"/>
    <mergeCell ref="A4:G4"/>
    <mergeCell ref="D5:E5"/>
    <mergeCell ref="F5:G5"/>
  </mergeCells>
  <printOptions horizontalCentered="1"/>
  <pageMargins left="1" right="0.25" top="0.25" bottom="0.16" header="0.5" footer="0.16"/>
  <pageSetup paperSize="1" scale="90" orientation="portrait"/>
  <headerFooter alignWithMargins="0">
    <oddFooter>&amp;C-&amp;A-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8"/>
  <sheetViews>
    <sheetView showGridLines="0" tabSelected="1" view="pageBreakPreview" zoomScale="86" zoomScaleNormal="100" topLeftCell="A21" workbookViewId="0">
      <selection activeCell="H17" sqref="H17"/>
    </sheetView>
  </sheetViews>
  <sheetFormatPr defaultColWidth="9" defaultRowHeight="15.75"/>
  <cols>
    <col min="1" max="1" width="1.85714285714286" style="2" customWidth="1"/>
    <col min="2" max="2" width="60.7142857142857" style="4" customWidth="1"/>
    <col min="3" max="3" width="12.5714285714286" style="4" customWidth="1"/>
    <col min="4" max="4" width="17.1428571428571" style="4" customWidth="1"/>
    <col min="5" max="5" width="12.7142857142857" style="4" customWidth="1"/>
    <col min="6" max="6" width="17.2857142857143" style="4" customWidth="1"/>
    <col min="7" max="7" width="1.85714285714286" style="2" customWidth="1"/>
    <col min="8" max="8" width="9.14285714285714" style="4"/>
    <col min="9" max="9" width="25.1428571428571" style="4" customWidth="1"/>
    <col min="10" max="11" width="21" style="4" customWidth="1"/>
    <col min="12" max="16384" width="9.14285714285714" style="4"/>
  </cols>
  <sheetData>
    <row r="1" ht="24.75" customHeight="1" spans="2:7">
      <c r="B1" s="5" t="s">
        <v>61</v>
      </c>
      <c r="C1" s="5"/>
      <c r="D1" s="5"/>
      <c r="E1" s="5"/>
      <c r="F1" s="5"/>
      <c r="G1" s="6"/>
    </row>
    <row r="2" ht="21.75" customHeight="1" spans="2:6">
      <c r="B2" s="5" t="s">
        <v>62</v>
      </c>
      <c r="C2" s="5"/>
      <c r="D2" s="5"/>
      <c r="E2" s="5"/>
      <c r="F2" s="5"/>
    </row>
    <row r="3" s="1" customFormat="1" ht="18.75" spans="1:7">
      <c r="A3" s="7"/>
      <c r="B3" s="5" t="s">
        <v>63</v>
      </c>
      <c r="C3" s="5"/>
      <c r="D3" s="5"/>
      <c r="E3" s="5"/>
      <c r="F3" s="5"/>
      <c r="G3" s="8"/>
    </row>
    <row r="5" ht="16.5" spans="2:12">
      <c r="B5" s="9" t="s">
        <v>64</v>
      </c>
      <c r="C5" s="10" t="s">
        <v>65</v>
      </c>
      <c r="D5" s="10"/>
      <c r="E5" s="10" t="s">
        <v>66</v>
      </c>
      <c r="F5" s="10"/>
      <c r="J5" s="115"/>
      <c r="K5" s="115"/>
      <c r="L5" s="115"/>
    </row>
    <row r="6" ht="16.5" spans="2:6">
      <c r="B6" s="11" t="s">
        <v>67</v>
      </c>
      <c r="C6" s="10" t="s">
        <v>68</v>
      </c>
      <c r="D6" s="10" t="s">
        <v>69</v>
      </c>
      <c r="E6" s="12" t="s">
        <v>68</v>
      </c>
      <c r="F6" s="13" t="s">
        <v>69</v>
      </c>
    </row>
    <row r="7" spans="2:12">
      <c r="B7" s="14" t="s">
        <v>70</v>
      </c>
      <c r="C7" s="15">
        <v>21.74</v>
      </c>
      <c r="D7" s="16">
        <v>10</v>
      </c>
      <c r="E7" s="15">
        <v>17.59</v>
      </c>
      <c r="F7" s="17">
        <v>8</v>
      </c>
      <c r="J7" s="116"/>
      <c r="K7" s="116"/>
      <c r="L7" s="116"/>
    </row>
    <row r="8" spans="2:12">
      <c r="B8" s="14" t="s">
        <v>71</v>
      </c>
      <c r="C8" s="18">
        <v>22.63</v>
      </c>
      <c r="D8" s="16">
        <v>14</v>
      </c>
      <c r="E8" s="18">
        <v>18.58</v>
      </c>
      <c r="F8" s="17">
        <v>12</v>
      </c>
      <c r="J8" s="116"/>
      <c r="K8" s="116"/>
      <c r="L8" s="116"/>
    </row>
    <row r="9" spans="2:12">
      <c r="B9" s="19" t="s">
        <v>72</v>
      </c>
      <c r="C9" s="20">
        <v>39.9</v>
      </c>
      <c r="D9" s="21">
        <v>10</v>
      </c>
      <c r="E9" s="20">
        <v>35.2942054324938</v>
      </c>
      <c r="F9" s="22">
        <v>10</v>
      </c>
      <c r="G9" s="7"/>
      <c r="H9" s="1"/>
      <c r="J9" s="116"/>
      <c r="K9" s="116"/>
      <c r="L9" s="116"/>
    </row>
    <row r="10" ht="16.5" spans="2:12">
      <c r="B10" s="23" t="s">
        <v>73</v>
      </c>
      <c r="C10" s="24"/>
      <c r="D10" s="25"/>
      <c r="E10" s="24"/>
      <c r="F10" s="25"/>
      <c r="J10" s="116"/>
      <c r="K10" s="116"/>
      <c r="L10" s="116"/>
    </row>
    <row r="11" spans="2:6">
      <c r="B11" s="26" t="s">
        <v>74</v>
      </c>
      <c r="C11" s="27"/>
      <c r="D11" s="28">
        <v>15.71</v>
      </c>
      <c r="E11" s="29"/>
      <c r="F11" s="28">
        <v>10.57</v>
      </c>
    </row>
    <row r="12" spans="2:12">
      <c r="B12" s="26" t="s">
        <v>75</v>
      </c>
      <c r="C12" s="27"/>
      <c r="D12" s="28">
        <v>7.51</v>
      </c>
      <c r="E12" s="29"/>
      <c r="F12" s="28">
        <v>2.37</v>
      </c>
      <c r="J12" s="116"/>
      <c r="K12" s="116"/>
      <c r="L12" s="116"/>
    </row>
    <row r="13" spans="2:12">
      <c r="B13" s="26" t="s">
        <v>76</v>
      </c>
      <c r="C13" s="27"/>
      <c r="D13" s="28">
        <v>27.04</v>
      </c>
      <c r="E13" s="29"/>
      <c r="F13" s="28">
        <v>11.0339056176672</v>
      </c>
      <c r="J13" s="116"/>
      <c r="K13" s="116"/>
      <c r="L13" s="116"/>
    </row>
    <row r="14" spans="2:12">
      <c r="B14" s="30" t="s">
        <v>77</v>
      </c>
      <c r="C14" s="31"/>
      <c r="D14" s="32">
        <v>47.33</v>
      </c>
      <c r="E14" s="33"/>
      <c r="F14" s="32">
        <v>62.68</v>
      </c>
      <c r="J14" s="116"/>
      <c r="K14" s="116"/>
      <c r="L14" s="116"/>
    </row>
    <row r="15" ht="16.5" spans="2:12">
      <c r="B15" s="23" t="s">
        <v>78</v>
      </c>
      <c r="C15" s="34"/>
      <c r="D15" s="35"/>
      <c r="E15" s="34"/>
      <c r="F15" s="35"/>
      <c r="G15" s="36"/>
      <c r="J15" s="116"/>
      <c r="K15" s="116"/>
      <c r="L15" s="116"/>
    </row>
    <row r="16" spans="2:12">
      <c r="B16" s="16" t="s">
        <v>79</v>
      </c>
      <c r="C16" s="37"/>
      <c r="D16" s="38">
        <v>7.98131750254037</v>
      </c>
      <c r="E16" s="37"/>
      <c r="F16" s="38">
        <v>7.16</v>
      </c>
      <c r="G16" s="39"/>
      <c r="J16" s="116"/>
      <c r="K16" s="116"/>
      <c r="L16" s="116"/>
    </row>
    <row r="17" spans="2:12">
      <c r="B17" s="26" t="s">
        <v>80</v>
      </c>
      <c r="C17" s="37"/>
      <c r="D17" s="38">
        <v>1.22761479343108</v>
      </c>
      <c r="E17" s="37"/>
      <c r="F17" s="38">
        <v>1.8</v>
      </c>
      <c r="G17" s="39"/>
      <c r="H17" s="4"/>
      <c r="J17" s="116"/>
      <c r="K17" s="116"/>
      <c r="L17" s="116"/>
    </row>
    <row r="18" spans="2:7">
      <c r="B18" s="26" t="s">
        <v>81</v>
      </c>
      <c r="C18" s="37"/>
      <c r="D18" s="38">
        <v>3.78716986215393</v>
      </c>
      <c r="E18" s="37"/>
      <c r="F18" s="38">
        <v>6.01</v>
      </c>
      <c r="G18" s="39"/>
    </row>
    <row r="19" spans="2:7">
      <c r="B19" s="30" t="s">
        <v>82</v>
      </c>
      <c r="C19" s="40"/>
      <c r="D19" s="41">
        <v>49.9433646498747</v>
      </c>
      <c r="E19" s="40"/>
      <c r="F19" s="41">
        <v>45.33</v>
      </c>
      <c r="G19" s="39"/>
    </row>
    <row r="20" s="2" customFormat="1" ht="16.5" spans="2:7">
      <c r="B20" s="42" t="s">
        <v>83</v>
      </c>
      <c r="C20" s="43"/>
      <c r="D20" s="44"/>
      <c r="E20" s="24"/>
      <c r="F20" s="45"/>
      <c r="G20" s="46"/>
    </row>
    <row r="21" s="2" customFormat="1" ht="31.5" spans="2:11">
      <c r="B21" s="47" t="s">
        <v>84</v>
      </c>
      <c r="C21" s="43"/>
      <c r="D21" s="48">
        <v>189.22</v>
      </c>
      <c r="E21" s="27"/>
      <c r="F21" s="49">
        <v>181.617100018822</v>
      </c>
      <c r="G21" s="46"/>
      <c r="J21" s="72"/>
      <c r="K21" s="72"/>
    </row>
    <row r="22" spans="2:11">
      <c r="B22" s="30" t="s">
        <v>85</v>
      </c>
      <c r="C22" s="50"/>
      <c r="D22" s="32">
        <v>17.7</v>
      </c>
      <c r="E22" s="31"/>
      <c r="F22" s="32">
        <v>17.8748884469868</v>
      </c>
      <c r="G22" s="51"/>
      <c r="J22" s="116"/>
      <c r="K22" s="116"/>
    </row>
    <row r="23" ht="16.5" spans="2:10">
      <c r="B23" s="42" t="s">
        <v>86</v>
      </c>
      <c r="C23" s="7"/>
      <c r="D23" s="52"/>
      <c r="E23" s="53"/>
      <c r="F23" s="54"/>
      <c r="G23" s="51"/>
      <c r="J23" s="116"/>
    </row>
    <row r="24" spans="2:11">
      <c r="B24" s="26" t="s">
        <v>87</v>
      </c>
      <c r="C24" s="7"/>
      <c r="D24" s="55">
        <v>111</v>
      </c>
      <c r="E24" s="7"/>
      <c r="F24" s="56">
        <v>112</v>
      </c>
      <c r="G24" s="51"/>
      <c r="J24" s="116"/>
      <c r="K24" s="116"/>
    </row>
    <row r="25" ht="50.25" customHeight="1" spans="2:11">
      <c r="B25" s="30" t="s">
        <v>88</v>
      </c>
      <c r="C25" s="57" t="s">
        <v>89</v>
      </c>
      <c r="D25" s="58"/>
      <c r="E25" s="59" t="s">
        <v>90</v>
      </c>
      <c r="F25" s="60"/>
      <c r="G25" s="51"/>
      <c r="J25" s="116"/>
      <c r="K25" s="116"/>
    </row>
    <row r="26" ht="16.5" hidden="1" spans="2:7">
      <c r="B26" s="61" t="s">
        <v>91</v>
      </c>
      <c r="C26" s="62"/>
      <c r="D26" s="63"/>
      <c r="E26" s="62"/>
      <c r="F26" s="63"/>
      <c r="G26" s="39"/>
    </row>
    <row r="27" hidden="1" spans="2:7">
      <c r="B27" s="64" t="s">
        <v>92</v>
      </c>
      <c r="C27" s="65"/>
      <c r="D27" s="66"/>
      <c r="E27" s="67"/>
      <c r="F27" s="66"/>
      <c r="G27" s="39"/>
    </row>
    <row r="28" ht="16.5" hidden="1" spans="2:7">
      <c r="B28" s="61" t="s">
        <v>93</v>
      </c>
      <c r="C28" s="68"/>
      <c r="D28" s="69"/>
      <c r="E28" s="68"/>
      <c r="F28" s="69"/>
      <c r="G28" s="39"/>
    </row>
    <row r="29" hidden="1" spans="2:7">
      <c r="B29" s="70" t="s">
        <v>94</v>
      </c>
      <c r="C29" s="2"/>
      <c r="D29" s="71"/>
      <c r="E29" s="2"/>
      <c r="F29" s="71"/>
      <c r="G29" s="72"/>
    </row>
    <row r="30" ht="16.5" hidden="1" spans="2:7">
      <c r="B30" s="70" t="s">
        <v>95</v>
      </c>
      <c r="C30" s="2"/>
      <c r="D30" s="71"/>
      <c r="E30" s="46"/>
      <c r="F30" s="73"/>
      <c r="G30" s="72"/>
    </row>
    <row r="31" ht="16.5" hidden="1" spans="2:7">
      <c r="B31" s="74" t="s">
        <v>96</v>
      </c>
      <c r="C31" s="75"/>
      <c r="D31" s="76"/>
      <c r="E31" s="77"/>
      <c r="F31" s="78"/>
      <c r="G31" s="72"/>
    </row>
    <row r="32" ht="16.5" hidden="1" spans="2:7">
      <c r="B32" s="61" t="s">
        <v>97</v>
      </c>
      <c r="C32" s="68"/>
      <c r="D32" s="69"/>
      <c r="E32" s="68"/>
      <c r="F32" s="69"/>
      <c r="G32" s="72"/>
    </row>
    <row r="33" hidden="1" spans="2:7">
      <c r="B33" s="70" t="s">
        <v>98</v>
      </c>
      <c r="C33" s="2"/>
      <c r="D33" s="71"/>
      <c r="E33" s="2"/>
      <c r="F33" s="71"/>
      <c r="G33" s="72"/>
    </row>
    <row r="34" ht="16.5" hidden="1" spans="2:7">
      <c r="B34" s="70" t="s">
        <v>99</v>
      </c>
      <c r="C34" s="2"/>
      <c r="D34" s="71"/>
      <c r="E34" s="46"/>
      <c r="F34" s="73"/>
      <c r="G34" s="72"/>
    </row>
    <row r="35" ht="16.5" hidden="1" spans="2:7">
      <c r="B35" s="74" t="s">
        <v>100</v>
      </c>
      <c r="C35" s="75"/>
      <c r="D35" s="76"/>
      <c r="E35" s="77"/>
      <c r="F35" s="78"/>
      <c r="G35" s="72"/>
    </row>
    <row r="36" ht="16.5" hidden="1" spans="2:7">
      <c r="B36" s="79" t="s">
        <v>101</v>
      </c>
      <c r="C36" s="80"/>
      <c r="D36" s="81"/>
      <c r="E36" s="68"/>
      <c r="F36" s="69"/>
      <c r="G36" s="72"/>
    </row>
    <row r="37" hidden="1" spans="2:6">
      <c r="B37" s="70" t="s">
        <v>102</v>
      </c>
      <c r="C37" s="82"/>
      <c r="D37" s="83"/>
      <c r="E37" s="84"/>
      <c r="F37" s="85"/>
    </row>
    <row r="38" hidden="1" spans="2:6">
      <c r="B38" s="70" t="s">
        <v>103</v>
      </c>
      <c r="C38" s="82"/>
      <c r="D38" s="83"/>
      <c r="E38" s="84"/>
      <c r="F38" s="85"/>
    </row>
    <row r="39" hidden="1" spans="2:7">
      <c r="B39" s="86" t="s">
        <v>104</v>
      </c>
      <c r="C39" s="82"/>
      <c r="D39" s="83"/>
      <c r="E39" s="84"/>
      <c r="F39" s="85"/>
      <c r="G39" s="87"/>
    </row>
    <row r="40" ht="16.5" hidden="1" spans="2:6">
      <c r="B40" s="79" t="s">
        <v>105</v>
      </c>
      <c r="C40" s="80"/>
      <c r="D40" s="81"/>
      <c r="E40" s="88"/>
      <c r="F40" s="89"/>
    </row>
    <row r="41" hidden="1" customHeight="1" spans="2:6">
      <c r="B41" s="74" t="s">
        <v>106</v>
      </c>
      <c r="C41" s="90"/>
      <c r="D41" s="91"/>
      <c r="E41" s="92"/>
      <c r="F41" s="93"/>
    </row>
    <row r="42" ht="25.5" customHeight="1" spans="2:6">
      <c r="B42" s="94"/>
      <c r="C42" s="82"/>
      <c r="D42" s="82"/>
      <c r="E42" s="84"/>
      <c r="F42" s="95"/>
    </row>
    <row r="43" ht="24.75" customHeight="1" spans="2:6">
      <c r="B43" s="96" t="s">
        <v>107</v>
      </c>
      <c r="C43" s="82"/>
      <c r="D43" s="82"/>
      <c r="E43" s="84"/>
      <c r="F43" s="95"/>
    </row>
    <row r="44" ht="11.25" customHeight="1" spans="2:6">
      <c r="B44" s="97" t="s">
        <v>108</v>
      </c>
      <c r="C44" s="97"/>
      <c r="D44" s="97"/>
      <c r="E44" s="97"/>
      <c r="F44" s="97"/>
    </row>
    <row r="45" ht="24.75" customHeight="1" spans="2:6">
      <c r="B45" s="97"/>
      <c r="C45" s="97"/>
      <c r="D45" s="97"/>
      <c r="E45" s="97"/>
      <c r="F45" s="97"/>
    </row>
    <row r="46" ht="21.75" customHeight="1" spans="2:7">
      <c r="B46" s="97" t="s">
        <v>109</v>
      </c>
      <c r="C46" s="97"/>
      <c r="D46" s="97"/>
      <c r="E46" s="97"/>
      <c r="F46" s="97"/>
      <c r="G46" s="97"/>
    </row>
    <row r="47" ht="19.5" customHeight="1" spans="2:7">
      <c r="B47" s="97"/>
      <c r="C47" s="97"/>
      <c r="D47" s="97"/>
      <c r="E47" s="97"/>
      <c r="F47" s="97"/>
      <c r="G47" s="97"/>
    </row>
    <row r="48" ht="19.5" customHeight="1" spans="2:7">
      <c r="B48" s="97" t="s">
        <v>110</v>
      </c>
      <c r="C48" s="97"/>
      <c r="D48" s="97"/>
      <c r="E48" s="97"/>
      <c r="F48" s="97"/>
      <c r="G48" s="98"/>
    </row>
    <row r="49" ht="20.25" customHeight="1" spans="2:7">
      <c r="B49" s="97"/>
      <c r="C49" s="97"/>
      <c r="D49" s="97"/>
      <c r="E49" s="97"/>
      <c r="F49" s="97"/>
      <c r="G49" s="99"/>
    </row>
    <row r="50" ht="16.5" spans="2:7">
      <c r="B50" s="100"/>
      <c r="C50" s="82"/>
      <c r="D50" s="82"/>
      <c r="E50" s="84"/>
      <c r="F50" s="95"/>
      <c r="G50" s="46"/>
    </row>
    <row r="51" ht="16.5" spans="2:7">
      <c r="B51" s="100"/>
      <c r="C51" s="82"/>
      <c r="D51" s="82"/>
      <c r="E51" s="84"/>
      <c r="F51" s="95"/>
      <c r="G51" s="46"/>
    </row>
    <row r="52" ht="16.5" spans="2:7">
      <c r="B52" s="101" t="s">
        <v>111</v>
      </c>
      <c r="C52" s="82"/>
      <c r="D52" s="82"/>
      <c r="E52" s="101" t="s">
        <v>111</v>
      </c>
      <c r="F52" s="95"/>
      <c r="G52" s="46"/>
    </row>
    <row r="53" spans="2:7">
      <c r="B53" s="1" t="s">
        <v>112</v>
      </c>
      <c r="C53" s="102"/>
      <c r="D53" s="103"/>
      <c r="E53" s="1" t="s">
        <v>113</v>
      </c>
      <c r="F53" s="104"/>
      <c r="G53" s="105"/>
    </row>
    <row r="54" spans="2:7">
      <c r="B54" s="1" t="s">
        <v>114</v>
      </c>
      <c r="C54" s="102"/>
      <c r="D54" s="103"/>
      <c r="E54" s="106" t="s">
        <v>115</v>
      </c>
      <c r="F54" s="107"/>
      <c r="G54" s="105"/>
    </row>
    <row r="55" s="3" customFormat="1" spans="1:7">
      <c r="A55" s="108"/>
      <c r="B55" s="109">
        <v>44874</v>
      </c>
      <c r="C55" s="110"/>
      <c r="D55" s="111"/>
      <c r="E55" s="109">
        <v>44874</v>
      </c>
      <c r="F55" s="112"/>
      <c r="G55" s="113"/>
    </row>
    <row r="56" spans="2:7">
      <c r="B56" s="1"/>
      <c r="C56" s="82"/>
      <c r="D56" s="82"/>
      <c r="E56" s="1"/>
      <c r="F56" s="95"/>
      <c r="G56" s="95"/>
    </row>
    <row r="57" spans="2:7">
      <c r="B57" s="101" t="s">
        <v>111</v>
      </c>
      <c r="C57" s="82"/>
      <c r="D57" s="82"/>
      <c r="E57" s="1"/>
      <c r="F57" s="95"/>
      <c r="G57" s="95"/>
    </row>
    <row r="58" spans="2:7">
      <c r="B58" s="1" t="s">
        <v>116</v>
      </c>
      <c r="C58" s="82"/>
      <c r="D58" s="82"/>
      <c r="E58" s="1"/>
      <c r="F58" s="95"/>
      <c r="G58" s="95"/>
    </row>
    <row r="59" spans="2:7">
      <c r="B59" s="1" t="s">
        <v>117</v>
      </c>
      <c r="C59" s="82"/>
      <c r="D59" s="82"/>
      <c r="E59" s="1"/>
      <c r="F59" s="95"/>
      <c r="G59" s="95"/>
    </row>
    <row r="60" spans="2:7">
      <c r="B60" s="109">
        <v>44874</v>
      </c>
      <c r="C60" s="82"/>
      <c r="D60" s="82"/>
      <c r="E60" s="84"/>
      <c r="F60" s="95"/>
      <c r="G60" s="95"/>
    </row>
    <row r="61" spans="2:7">
      <c r="B61" s="82"/>
      <c r="C61" s="82"/>
      <c r="D61" s="82"/>
      <c r="E61" s="84"/>
      <c r="F61" s="95"/>
      <c r="G61" s="95"/>
    </row>
    <row r="62" spans="2:7">
      <c r="B62" s="82"/>
      <c r="C62" s="82"/>
      <c r="D62" s="82"/>
      <c r="E62" s="84"/>
      <c r="F62" s="95"/>
      <c r="G62" s="95"/>
    </row>
    <row r="63" spans="2:7">
      <c r="B63" s="82"/>
      <c r="C63" s="82"/>
      <c r="D63" s="82"/>
      <c r="E63" s="84"/>
      <c r="F63" s="95"/>
      <c r="G63" s="95"/>
    </row>
    <row r="64" spans="2:7">
      <c r="B64" s="82"/>
      <c r="C64" s="82"/>
      <c r="D64" s="82"/>
      <c r="E64" s="84"/>
      <c r="F64" s="95"/>
      <c r="G64" s="114"/>
    </row>
    <row r="65" spans="2:7">
      <c r="B65" s="82"/>
      <c r="C65" s="82"/>
      <c r="D65" s="82"/>
      <c r="E65" s="84"/>
      <c r="F65" s="95"/>
      <c r="G65" s="114"/>
    </row>
    <row r="66" spans="2:7">
      <c r="B66" s="82"/>
      <c r="C66" s="82"/>
      <c r="D66" s="82"/>
      <c r="E66" s="84"/>
      <c r="F66" s="95"/>
      <c r="G66" s="95"/>
    </row>
    <row r="67" spans="2:7">
      <c r="B67" s="82"/>
      <c r="C67" s="82"/>
      <c r="D67" s="82"/>
      <c r="E67" s="84"/>
      <c r="F67" s="95"/>
      <c r="G67" s="95"/>
    </row>
    <row r="68" spans="2:7">
      <c r="B68" s="82"/>
      <c r="C68" s="82"/>
      <c r="D68" s="82"/>
      <c r="E68" s="84"/>
      <c r="F68" s="95"/>
      <c r="G68" s="95"/>
    </row>
    <row r="69" spans="2:7">
      <c r="B69" s="82"/>
      <c r="C69" s="82"/>
      <c r="D69" s="82"/>
      <c r="E69" s="84"/>
      <c r="F69" s="95"/>
      <c r="G69" s="95"/>
    </row>
    <row r="70" spans="2:7">
      <c r="B70" s="82"/>
      <c r="C70" s="82"/>
      <c r="D70" s="82"/>
      <c r="E70" s="84"/>
      <c r="F70" s="95"/>
      <c r="G70" s="95"/>
    </row>
    <row r="71" spans="2:7">
      <c r="B71" s="82"/>
      <c r="C71" s="82"/>
      <c r="D71" s="82"/>
      <c r="E71" s="84"/>
      <c r="F71" s="95"/>
      <c r="G71" s="95"/>
    </row>
    <row r="72" spans="2:7">
      <c r="B72" s="82"/>
      <c r="C72" s="82"/>
      <c r="D72" s="82"/>
      <c r="E72" s="84"/>
      <c r="F72" s="84"/>
      <c r="G72" s="95"/>
    </row>
    <row r="73" ht="16.5" spans="2:7">
      <c r="B73" s="117"/>
      <c r="C73" s="117"/>
      <c r="D73" s="117"/>
      <c r="E73" s="84"/>
      <c r="F73" s="95"/>
      <c r="G73" s="95"/>
    </row>
    <row r="74" spans="2:7">
      <c r="B74" s="82"/>
      <c r="C74" s="82"/>
      <c r="D74" s="82"/>
      <c r="E74" s="84"/>
      <c r="F74" s="95"/>
      <c r="G74" s="95"/>
    </row>
    <row r="75" spans="2:7">
      <c r="B75" s="82"/>
      <c r="C75" s="82"/>
      <c r="D75" s="82"/>
      <c r="E75" s="84"/>
      <c r="F75" s="95"/>
      <c r="G75" s="95"/>
    </row>
    <row r="76" spans="2:7">
      <c r="B76" s="82"/>
      <c r="C76" s="82"/>
      <c r="D76" s="82"/>
      <c r="E76" s="84"/>
      <c r="F76" s="95"/>
      <c r="G76" s="95"/>
    </row>
    <row r="77" spans="2:7">
      <c r="B77" s="82"/>
      <c r="C77" s="82"/>
      <c r="D77" s="82"/>
      <c r="E77" s="84"/>
      <c r="F77" s="95"/>
      <c r="G77" s="95"/>
    </row>
    <row r="78" spans="2:7">
      <c r="B78" s="82"/>
      <c r="C78" s="82"/>
      <c r="D78" s="82"/>
      <c r="E78" s="84"/>
      <c r="F78" s="95"/>
      <c r="G78" s="95"/>
    </row>
    <row r="79" spans="2:7">
      <c r="B79" s="82"/>
      <c r="C79" s="82"/>
      <c r="D79" s="82"/>
      <c r="E79" s="84"/>
      <c r="F79" s="95"/>
      <c r="G79" s="95"/>
    </row>
    <row r="80" spans="2:7">
      <c r="B80" s="82"/>
      <c r="C80" s="82"/>
      <c r="D80" s="82"/>
      <c r="E80" s="84"/>
      <c r="F80" s="95"/>
      <c r="G80" s="84"/>
    </row>
    <row r="81" spans="2:7">
      <c r="B81" s="118"/>
      <c r="C81" s="118"/>
      <c r="D81" s="118"/>
      <c r="E81" s="84"/>
      <c r="F81" s="95"/>
      <c r="G81" s="95"/>
    </row>
    <row r="82" spans="2:7">
      <c r="B82" s="119"/>
      <c r="C82" s="119"/>
      <c r="D82" s="119"/>
      <c r="E82" s="84"/>
      <c r="F82" s="84"/>
      <c r="G82" s="95"/>
    </row>
    <row r="83" ht="16.5" spans="2:7">
      <c r="B83" s="117"/>
      <c r="C83" s="117"/>
      <c r="D83" s="117"/>
      <c r="E83" s="84"/>
      <c r="F83" s="95"/>
      <c r="G83" s="95"/>
    </row>
    <row r="84" spans="2:7">
      <c r="B84" s="82"/>
      <c r="C84" s="82"/>
      <c r="D84" s="82"/>
      <c r="E84" s="84"/>
      <c r="F84" s="95"/>
      <c r="G84" s="95"/>
    </row>
    <row r="85" spans="2:7">
      <c r="B85" s="82"/>
      <c r="C85" s="82"/>
      <c r="D85" s="82"/>
      <c r="E85" s="84"/>
      <c r="F85" s="95"/>
      <c r="G85" s="95"/>
    </row>
    <row r="86" spans="2:7">
      <c r="B86" s="82"/>
      <c r="C86" s="82"/>
      <c r="D86" s="82"/>
      <c r="E86" s="84"/>
      <c r="F86" s="95"/>
      <c r="G86" s="95"/>
    </row>
    <row r="87" spans="2:7">
      <c r="B87" s="82"/>
      <c r="C87" s="82"/>
      <c r="D87" s="82"/>
      <c r="E87" s="84"/>
      <c r="F87" s="95"/>
      <c r="G87" s="95"/>
    </row>
    <row r="88" spans="2:7">
      <c r="B88" s="82"/>
      <c r="C88" s="82"/>
      <c r="D88" s="82"/>
      <c r="E88" s="84"/>
      <c r="F88" s="95"/>
      <c r="G88" s="95"/>
    </row>
    <row r="89" spans="2:7">
      <c r="B89" s="82"/>
      <c r="C89" s="82"/>
      <c r="D89" s="82"/>
      <c r="E89" s="84"/>
      <c r="F89" s="95"/>
      <c r="G89" s="95"/>
    </row>
    <row r="90" spans="2:7">
      <c r="B90" s="82"/>
      <c r="C90" s="82"/>
      <c r="D90" s="82"/>
      <c r="E90" s="84"/>
      <c r="F90" s="95"/>
      <c r="G90" s="84"/>
    </row>
    <row r="91" spans="2:7">
      <c r="B91" s="82"/>
      <c r="C91" s="82"/>
      <c r="D91" s="82"/>
      <c r="E91" s="84"/>
      <c r="F91" s="95"/>
      <c r="G91" s="95"/>
    </row>
    <row r="92" spans="2:7">
      <c r="B92" s="82"/>
      <c r="C92" s="82"/>
      <c r="D92" s="82"/>
      <c r="E92" s="84"/>
      <c r="F92" s="95"/>
      <c r="G92" s="95"/>
    </row>
    <row r="93" spans="2:7">
      <c r="B93" s="82"/>
      <c r="C93" s="82"/>
      <c r="D93" s="82"/>
      <c r="E93" s="84"/>
      <c r="F93" s="95"/>
      <c r="G93" s="95"/>
    </row>
    <row r="94" spans="2:7">
      <c r="B94" s="82"/>
      <c r="C94" s="82"/>
      <c r="D94" s="82"/>
      <c r="E94" s="84"/>
      <c r="F94" s="95"/>
      <c r="G94" s="95"/>
    </row>
    <row r="95" spans="2:7">
      <c r="B95" s="118"/>
      <c r="C95" s="118"/>
      <c r="D95" s="118"/>
      <c r="E95" s="84"/>
      <c r="F95" s="84"/>
      <c r="G95" s="95"/>
    </row>
    <row r="96" spans="2:7">
      <c r="B96" s="82"/>
      <c r="C96" s="82"/>
      <c r="D96" s="82"/>
      <c r="E96" s="84"/>
      <c r="F96" s="95"/>
      <c r="G96" s="95"/>
    </row>
    <row r="97" spans="2:7">
      <c r="B97" s="82"/>
      <c r="C97" s="82"/>
      <c r="D97" s="82"/>
      <c r="E97" s="84"/>
      <c r="F97" s="95"/>
      <c r="G97" s="95"/>
    </row>
    <row r="98" ht="16.5" spans="2:7">
      <c r="B98" s="117"/>
      <c r="C98" s="117"/>
      <c r="D98" s="117"/>
      <c r="E98" s="84"/>
      <c r="F98" s="95"/>
      <c r="G98" s="95"/>
    </row>
    <row r="99" ht="16.5" spans="2:7">
      <c r="B99" s="117"/>
      <c r="C99" s="117"/>
      <c r="D99" s="117"/>
      <c r="E99" s="84"/>
      <c r="F99" s="95"/>
      <c r="G99" s="95"/>
    </row>
    <row r="100" spans="2:7">
      <c r="B100" s="82"/>
      <c r="C100" s="82"/>
      <c r="D100" s="82"/>
      <c r="E100" s="84"/>
      <c r="F100" s="95"/>
      <c r="G100" s="95"/>
    </row>
    <row r="101" spans="2:7">
      <c r="B101" s="82"/>
      <c r="C101" s="82"/>
      <c r="D101" s="82"/>
      <c r="E101" s="84"/>
      <c r="F101" s="95"/>
      <c r="G101" s="95"/>
    </row>
    <row r="102" spans="2:7">
      <c r="B102" s="82"/>
      <c r="C102" s="82"/>
      <c r="D102" s="82"/>
      <c r="E102" s="84"/>
      <c r="F102" s="95"/>
      <c r="G102" s="95"/>
    </row>
    <row r="103" spans="2:7">
      <c r="B103" s="82"/>
      <c r="C103" s="82"/>
      <c r="D103" s="82"/>
      <c r="E103" s="84"/>
      <c r="F103" s="95"/>
      <c r="G103" s="84"/>
    </row>
    <row r="104" spans="2:7">
      <c r="B104" s="82"/>
      <c r="C104" s="82"/>
      <c r="D104" s="82"/>
      <c r="E104" s="84"/>
      <c r="F104" s="95"/>
      <c r="G104" s="95"/>
    </row>
    <row r="105" spans="2:7">
      <c r="B105" s="82"/>
      <c r="C105" s="82"/>
      <c r="D105" s="82"/>
      <c r="E105" s="84"/>
      <c r="F105" s="95"/>
      <c r="G105" s="95"/>
    </row>
    <row r="106" spans="2:7">
      <c r="B106" s="82"/>
      <c r="C106" s="82"/>
      <c r="D106" s="82"/>
      <c r="E106" s="84"/>
      <c r="F106" s="95"/>
      <c r="G106" s="95"/>
    </row>
    <row r="107" spans="2:7">
      <c r="B107" s="82"/>
      <c r="C107" s="82"/>
      <c r="D107" s="82"/>
      <c r="E107" s="84"/>
      <c r="F107" s="95"/>
      <c r="G107" s="95"/>
    </row>
    <row r="108" spans="2:7">
      <c r="B108" s="82"/>
      <c r="C108" s="82"/>
      <c r="D108" s="82"/>
      <c r="E108" s="84"/>
      <c r="F108" s="95"/>
      <c r="G108" s="95"/>
    </row>
    <row r="109" spans="2:7">
      <c r="B109" s="82"/>
      <c r="C109" s="82"/>
      <c r="D109" s="82"/>
      <c r="E109" s="84"/>
      <c r="F109" s="95"/>
      <c r="G109" s="95"/>
    </row>
    <row r="110" spans="2:7">
      <c r="B110" s="82"/>
      <c r="C110" s="82"/>
      <c r="D110" s="82"/>
      <c r="E110" s="84"/>
      <c r="F110" s="95"/>
      <c r="G110" s="95"/>
    </row>
    <row r="111" spans="2:7">
      <c r="B111" s="82"/>
      <c r="C111" s="82"/>
      <c r="D111" s="82"/>
      <c r="E111" s="84"/>
      <c r="F111" s="95"/>
      <c r="G111" s="95"/>
    </row>
    <row r="112" spans="2:7">
      <c r="B112" s="82"/>
      <c r="C112" s="82"/>
      <c r="D112" s="82"/>
      <c r="E112" s="84"/>
      <c r="F112" s="95"/>
      <c r="G112" s="95"/>
    </row>
    <row r="113" spans="2:7">
      <c r="B113" s="82"/>
      <c r="C113" s="82"/>
      <c r="D113" s="82"/>
      <c r="E113" s="84"/>
      <c r="F113" s="95"/>
      <c r="G113" s="95"/>
    </row>
    <row r="114" spans="2:7">
      <c r="B114" s="82"/>
      <c r="C114" s="82"/>
      <c r="D114" s="82"/>
      <c r="E114" s="84"/>
      <c r="F114" s="95"/>
      <c r="G114" s="95"/>
    </row>
    <row r="115" spans="2:7">
      <c r="B115" s="82"/>
      <c r="C115" s="82"/>
      <c r="D115" s="82"/>
      <c r="E115" s="84"/>
      <c r="F115" s="95"/>
      <c r="G115" s="95"/>
    </row>
    <row r="116" spans="2:7">
      <c r="B116" s="82"/>
      <c r="C116" s="82"/>
      <c r="D116" s="82"/>
      <c r="E116" s="84"/>
      <c r="F116" s="95"/>
      <c r="G116" s="95"/>
    </row>
    <row r="117" spans="2:7">
      <c r="B117" s="82"/>
      <c r="C117" s="82"/>
      <c r="D117" s="82"/>
      <c r="E117" s="84"/>
      <c r="F117" s="95"/>
      <c r="G117" s="95"/>
    </row>
    <row r="118" spans="2:7">
      <c r="B118" s="82"/>
      <c r="C118" s="82"/>
      <c r="D118" s="82"/>
      <c r="E118" s="84"/>
      <c r="F118" s="95"/>
      <c r="G118" s="95"/>
    </row>
    <row r="119" spans="2:7">
      <c r="B119" s="82"/>
      <c r="C119" s="82"/>
      <c r="D119" s="82"/>
      <c r="E119" s="84"/>
      <c r="F119" s="84"/>
      <c r="G119" s="95"/>
    </row>
    <row r="120" spans="2:7">
      <c r="B120" s="82"/>
      <c r="C120" s="82"/>
      <c r="D120" s="82"/>
      <c r="E120" s="84"/>
      <c r="F120" s="84"/>
      <c r="G120" s="95"/>
    </row>
    <row r="121" ht="16.5" spans="2:7">
      <c r="B121" s="117"/>
      <c r="C121" s="117"/>
      <c r="D121" s="117"/>
      <c r="E121" s="84"/>
      <c r="F121" s="95"/>
      <c r="G121" s="95"/>
    </row>
    <row r="122" ht="16.5" spans="2:7">
      <c r="B122" s="117"/>
      <c r="C122" s="117"/>
      <c r="D122" s="117"/>
      <c r="E122" s="84"/>
      <c r="F122" s="95"/>
      <c r="G122" s="95"/>
    </row>
    <row r="123" ht="16.5" spans="2:7">
      <c r="B123" s="117"/>
      <c r="C123" s="117"/>
      <c r="D123" s="117"/>
      <c r="E123" s="84"/>
      <c r="F123" s="95"/>
      <c r="G123" s="95"/>
    </row>
    <row r="124" spans="2:7">
      <c r="B124" s="82"/>
      <c r="C124" s="82"/>
      <c r="D124" s="82"/>
      <c r="E124" s="84"/>
      <c r="F124" s="95"/>
      <c r="G124" s="95"/>
    </row>
    <row r="125" spans="2:7">
      <c r="B125" s="82"/>
      <c r="C125" s="82"/>
      <c r="D125" s="82"/>
      <c r="E125" s="84"/>
      <c r="F125" s="95"/>
      <c r="G125" s="95"/>
    </row>
    <row r="126" spans="2:7">
      <c r="B126" s="82"/>
      <c r="C126" s="82"/>
      <c r="D126" s="82"/>
      <c r="E126" s="84"/>
      <c r="F126" s="95"/>
      <c r="G126" s="95"/>
    </row>
    <row r="127" spans="2:7">
      <c r="B127" s="82"/>
      <c r="C127" s="82"/>
      <c r="D127" s="82"/>
      <c r="E127" s="84"/>
      <c r="F127" s="95"/>
      <c r="G127" s="84"/>
    </row>
    <row r="128" spans="2:7">
      <c r="B128" s="82"/>
      <c r="C128" s="82"/>
      <c r="D128" s="82"/>
      <c r="E128" s="84"/>
      <c r="F128" s="95"/>
      <c r="G128" s="84"/>
    </row>
    <row r="129" spans="2:7">
      <c r="B129" s="82"/>
      <c r="C129" s="82"/>
      <c r="D129" s="82"/>
      <c r="E129" s="84"/>
      <c r="F129" s="95"/>
      <c r="G129" s="95"/>
    </row>
    <row r="130" spans="2:7">
      <c r="B130" s="82"/>
      <c r="C130" s="82"/>
      <c r="D130" s="82"/>
      <c r="E130" s="84"/>
      <c r="F130" s="95"/>
      <c r="G130" s="95"/>
    </row>
    <row r="131" spans="2:7">
      <c r="B131" s="82"/>
      <c r="C131" s="82"/>
      <c r="D131" s="82"/>
      <c r="E131" s="84"/>
      <c r="F131" s="95"/>
      <c r="G131" s="95"/>
    </row>
    <row r="132" spans="2:7">
      <c r="B132" s="82"/>
      <c r="C132" s="82"/>
      <c r="D132" s="82"/>
      <c r="E132" s="84"/>
      <c r="F132" s="95"/>
      <c r="G132" s="95"/>
    </row>
    <row r="133" spans="2:7">
      <c r="B133" s="82"/>
      <c r="C133" s="82"/>
      <c r="D133" s="82"/>
      <c r="E133" s="84"/>
      <c r="F133" s="95"/>
      <c r="G133" s="95"/>
    </row>
    <row r="134" spans="2:7">
      <c r="B134" s="82"/>
      <c r="C134" s="82"/>
      <c r="D134" s="82"/>
      <c r="E134" s="84"/>
      <c r="F134" s="95"/>
      <c r="G134" s="95"/>
    </row>
    <row r="135" spans="2:7">
      <c r="B135" s="82"/>
      <c r="C135" s="82"/>
      <c r="D135" s="82"/>
      <c r="E135" s="84"/>
      <c r="F135" s="95"/>
      <c r="G135" s="95"/>
    </row>
    <row r="136" spans="2:7">
      <c r="B136" s="82"/>
      <c r="C136" s="82"/>
      <c r="D136" s="82"/>
      <c r="E136" s="84"/>
      <c r="F136" s="95"/>
      <c r="G136" s="95"/>
    </row>
    <row r="137" spans="2:7">
      <c r="B137" s="82"/>
      <c r="C137" s="82"/>
      <c r="D137" s="82"/>
      <c r="E137" s="84"/>
      <c r="F137" s="95"/>
      <c r="G137" s="95"/>
    </row>
    <row r="138" spans="2:7">
      <c r="B138" s="82"/>
      <c r="C138" s="82"/>
      <c r="D138" s="82"/>
      <c r="E138" s="84"/>
      <c r="F138" s="95"/>
      <c r="G138" s="95"/>
    </row>
    <row r="139" spans="2:7">
      <c r="B139" s="82"/>
      <c r="C139" s="82"/>
      <c r="D139" s="82"/>
      <c r="E139" s="84"/>
      <c r="F139" s="95"/>
      <c r="G139" s="95"/>
    </row>
    <row r="140" spans="2:7">
      <c r="B140" s="82"/>
      <c r="C140" s="82"/>
      <c r="D140" s="82"/>
      <c r="E140" s="84"/>
      <c r="F140" s="95"/>
      <c r="G140" s="95"/>
    </row>
    <row r="141" spans="2:7">
      <c r="B141" s="82"/>
      <c r="C141" s="82"/>
      <c r="D141" s="82"/>
      <c r="E141" s="84"/>
      <c r="F141" s="95"/>
      <c r="G141" s="95"/>
    </row>
    <row r="142" spans="2:7">
      <c r="B142" s="82"/>
      <c r="C142" s="82"/>
      <c r="D142" s="82"/>
      <c r="E142" s="84"/>
      <c r="F142" s="95"/>
      <c r="G142" s="95"/>
    </row>
    <row r="143" spans="2:7">
      <c r="B143" s="82"/>
      <c r="C143" s="82"/>
      <c r="D143" s="82"/>
      <c r="E143" s="84"/>
      <c r="F143" s="84"/>
      <c r="G143" s="95"/>
    </row>
    <row r="144" spans="2:7">
      <c r="B144" s="82"/>
      <c r="C144" s="82"/>
      <c r="D144" s="82"/>
      <c r="E144" s="84"/>
      <c r="F144" s="84"/>
      <c r="G144" s="95"/>
    </row>
    <row r="145" spans="2:7">
      <c r="B145" s="82"/>
      <c r="C145" s="82"/>
      <c r="D145" s="82"/>
      <c r="E145" s="84"/>
      <c r="F145" s="95"/>
      <c r="G145" s="95"/>
    </row>
    <row r="146" ht="16.5" spans="2:7">
      <c r="B146" s="117"/>
      <c r="C146" s="117"/>
      <c r="D146" s="117"/>
      <c r="E146" s="84"/>
      <c r="F146" s="95"/>
      <c r="G146" s="95"/>
    </row>
    <row r="147" ht="16.5" spans="2:7">
      <c r="B147" s="117"/>
      <c r="C147" s="117"/>
      <c r="D147" s="117"/>
      <c r="E147" s="84"/>
      <c r="F147" s="95"/>
      <c r="G147" s="95"/>
    </row>
    <row r="148" spans="2:7">
      <c r="B148" s="82"/>
      <c r="C148" s="82"/>
      <c r="D148" s="82"/>
      <c r="E148" s="84"/>
      <c r="F148" s="95"/>
      <c r="G148" s="95"/>
    </row>
    <row r="149" spans="2:7">
      <c r="B149" s="82"/>
      <c r="C149" s="82"/>
      <c r="D149" s="82"/>
      <c r="E149" s="84"/>
      <c r="F149" s="95"/>
      <c r="G149" s="95"/>
    </row>
    <row r="150" spans="2:7">
      <c r="B150" s="82"/>
      <c r="C150" s="82"/>
      <c r="D150" s="82"/>
      <c r="E150" s="84"/>
      <c r="F150" s="95"/>
      <c r="G150" s="95"/>
    </row>
    <row r="151" spans="2:7">
      <c r="B151" s="82"/>
      <c r="C151" s="82"/>
      <c r="D151" s="82"/>
      <c r="E151" s="84"/>
      <c r="F151" s="95"/>
      <c r="G151" s="84"/>
    </row>
    <row r="152" spans="2:7">
      <c r="B152" s="82"/>
      <c r="C152" s="82"/>
      <c r="D152" s="82"/>
      <c r="E152" s="84"/>
      <c r="F152" s="95"/>
      <c r="G152" s="84"/>
    </row>
    <row r="153" ht="16.5" spans="2:7">
      <c r="B153" s="120"/>
      <c r="C153" s="120"/>
      <c r="D153" s="120"/>
      <c r="E153" s="84"/>
      <c r="F153" s="95"/>
      <c r="G153" s="95"/>
    </row>
    <row r="154" spans="2:7">
      <c r="B154" s="82"/>
      <c r="C154" s="82"/>
      <c r="D154" s="82"/>
      <c r="E154" s="84"/>
      <c r="F154" s="84"/>
      <c r="G154" s="95"/>
    </row>
    <row r="155" ht="16.5" spans="2:7">
      <c r="B155" s="82"/>
      <c r="C155" s="82"/>
      <c r="D155" s="82"/>
      <c r="E155" s="84"/>
      <c r="F155" s="121"/>
      <c r="G155" s="95"/>
    </row>
    <row r="156" ht="16.5" spans="2:7">
      <c r="B156" s="117"/>
      <c r="C156" s="117"/>
      <c r="D156" s="117"/>
      <c r="E156" s="84"/>
      <c r="F156" s="121"/>
      <c r="G156" s="95"/>
    </row>
    <row r="157" ht="16.5" spans="2:7">
      <c r="B157" s="117"/>
      <c r="C157" s="117"/>
      <c r="D157" s="117"/>
      <c r="E157" s="84"/>
      <c r="F157" s="121"/>
      <c r="G157" s="95"/>
    </row>
    <row r="158" spans="2:7">
      <c r="B158" s="82"/>
      <c r="C158" s="82"/>
      <c r="D158" s="82"/>
      <c r="E158" s="84"/>
      <c r="F158" s="95"/>
      <c r="G158" s="95"/>
    </row>
    <row r="159" spans="2:7">
      <c r="B159" s="82"/>
      <c r="C159" s="82"/>
      <c r="D159" s="82"/>
      <c r="E159" s="84"/>
      <c r="F159" s="95"/>
      <c r="G159" s="95"/>
    </row>
    <row r="160" spans="2:7">
      <c r="B160" s="82"/>
      <c r="C160" s="82"/>
      <c r="D160" s="82"/>
      <c r="E160" s="84"/>
      <c r="F160" s="95"/>
      <c r="G160" s="95"/>
    </row>
    <row r="161" ht="16.5" spans="2:7">
      <c r="B161" s="82"/>
      <c r="C161" s="82"/>
      <c r="D161" s="82"/>
      <c r="E161" s="84"/>
      <c r="F161" s="121"/>
      <c r="G161" s="95"/>
    </row>
    <row r="162" spans="2:7">
      <c r="B162" s="82"/>
      <c r="C162" s="82"/>
      <c r="D162" s="82"/>
      <c r="E162" s="84"/>
      <c r="F162" s="95"/>
      <c r="G162" s="84"/>
    </row>
    <row r="163" ht="16.5" spans="2:7">
      <c r="B163" s="82"/>
      <c r="C163" s="82"/>
      <c r="D163" s="82"/>
      <c r="E163" s="84"/>
      <c r="F163" s="95"/>
      <c r="G163" s="121"/>
    </row>
    <row r="164" ht="16.5" spans="2:7">
      <c r="B164" s="82"/>
      <c r="C164" s="82"/>
      <c r="D164" s="82"/>
      <c r="E164" s="84"/>
      <c r="F164" s="95"/>
      <c r="G164" s="121"/>
    </row>
    <row r="165" ht="16.5" spans="2:7">
      <c r="B165" s="82"/>
      <c r="C165" s="82"/>
      <c r="D165" s="82"/>
      <c r="E165" s="84"/>
      <c r="F165" s="95"/>
      <c r="G165" s="121"/>
    </row>
    <row r="166" spans="2:7">
      <c r="B166" s="82"/>
      <c r="C166" s="82"/>
      <c r="D166" s="82"/>
      <c r="E166" s="84"/>
      <c r="F166" s="95"/>
      <c r="G166" s="95"/>
    </row>
    <row r="167" spans="2:7">
      <c r="B167" s="82"/>
      <c r="C167" s="82"/>
      <c r="D167" s="82"/>
      <c r="E167" s="84"/>
      <c r="F167" s="95"/>
      <c r="G167" s="95"/>
    </row>
    <row r="168" spans="2:7">
      <c r="B168" s="82"/>
      <c r="C168" s="82"/>
      <c r="D168" s="82"/>
      <c r="E168" s="84"/>
      <c r="F168" s="95"/>
      <c r="G168" s="95"/>
    </row>
    <row r="169" ht="16.5" spans="2:7">
      <c r="B169" s="82"/>
      <c r="C169" s="82"/>
      <c r="D169" s="82"/>
      <c r="E169" s="84"/>
      <c r="F169" s="95"/>
      <c r="G169" s="121"/>
    </row>
    <row r="170" spans="2:7">
      <c r="B170" s="82"/>
      <c r="C170" s="82"/>
      <c r="D170" s="82"/>
      <c r="E170" s="84"/>
      <c r="F170" s="95"/>
      <c r="G170" s="95"/>
    </row>
    <row r="171" spans="2:7">
      <c r="B171" s="7"/>
      <c r="C171" s="7"/>
      <c r="D171" s="7"/>
      <c r="E171" s="84"/>
      <c r="F171" s="122"/>
      <c r="G171" s="95"/>
    </row>
    <row r="172" spans="2:7">
      <c r="B172" s="82"/>
      <c r="C172" s="82"/>
      <c r="D172" s="82"/>
      <c r="E172" s="84"/>
      <c r="F172" s="84"/>
      <c r="G172" s="95"/>
    </row>
    <row r="173" spans="2:7">
      <c r="B173" s="82"/>
      <c r="C173" s="82"/>
      <c r="D173" s="82"/>
      <c r="E173" s="84"/>
      <c r="F173" s="95"/>
      <c r="G173" s="95"/>
    </row>
    <row r="174" spans="2:7">
      <c r="B174" s="82"/>
      <c r="C174" s="82"/>
      <c r="D174" s="82"/>
      <c r="E174" s="84"/>
      <c r="F174" s="95"/>
      <c r="G174" s="95"/>
    </row>
    <row r="175" spans="2:7">
      <c r="B175" s="82"/>
      <c r="C175" s="82"/>
      <c r="D175" s="82"/>
      <c r="E175" s="84"/>
      <c r="F175" s="84"/>
      <c r="G175" s="95"/>
    </row>
    <row r="176" ht="16.5" spans="2:7">
      <c r="B176" s="117"/>
      <c r="C176" s="117"/>
      <c r="D176" s="117"/>
      <c r="E176" s="84"/>
      <c r="F176" s="95"/>
      <c r="G176" s="95"/>
    </row>
    <row r="177" ht="16.5" spans="2:7">
      <c r="B177" s="117"/>
      <c r="C177" s="117"/>
      <c r="D177" s="117"/>
      <c r="E177" s="84"/>
      <c r="F177" s="95"/>
      <c r="G177" s="95"/>
    </row>
    <row r="178" spans="2:7">
      <c r="B178" s="82"/>
      <c r="C178" s="82"/>
      <c r="D178" s="82"/>
      <c r="E178" s="84"/>
      <c r="F178" s="95"/>
      <c r="G178" s="95"/>
    </row>
    <row r="179" spans="2:7">
      <c r="B179" s="82"/>
      <c r="C179" s="82"/>
      <c r="D179" s="82"/>
      <c r="E179" s="84"/>
      <c r="F179" s="95"/>
      <c r="G179" s="122"/>
    </row>
    <row r="180" spans="2:7">
      <c r="B180" s="82"/>
      <c r="C180" s="82"/>
      <c r="D180" s="82"/>
      <c r="E180" s="84"/>
      <c r="F180" s="84"/>
      <c r="G180" s="84"/>
    </row>
    <row r="181" spans="2:7">
      <c r="B181" s="82"/>
      <c r="C181" s="82"/>
      <c r="D181" s="82"/>
      <c r="E181" s="84"/>
      <c r="F181" s="95"/>
      <c r="G181" s="95"/>
    </row>
    <row r="182" spans="2:7">
      <c r="B182" s="82"/>
      <c r="C182" s="82"/>
      <c r="D182" s="82"/>
      <c r="E182" s="84"/>
      <c r="F182" s="95"/>
      <c r="G182" s="95"/>
    </row>
    <row r="183" spans="2:7">
      <c r="B183" s="82"/>
      <c r="C183" s="82"/>
      <c r="D183" s="82"/>
      <c r="E183" s="84"/>
      <c r="F183" s="95"/>
      <c r="G183" s="84"/>
    </row>
    <row r="184" spans="2:7">
      <c r="B184" s="82"/>
      <c r="C184" s="82"/>
      <c r="D184" s="82"/>
      <c r="E184" s="84"/>
      <c r="F184" s="95"/>
      <c r="G184" s="95"/>
    </row>
    <row r="185" spans="2:7">
      <c r="B185" s="82"/>
      <c r="C185" s="82"/>
      <c r="D185" s="82"/>
      <c r="E185" s="84"/>
      <c r="F185" s="95"/>
      <c r="G185" s="95"/>
    </row>
    <row r="186" spans="2:7">
      <c r="B186" s="82"/>
      <c r="C186" s="82"/>
      <c r="D186" s="82"/>
      <c r="E186" s="84"/>
      <c r="F186" s="95"/>
      <c r="G186" s="95"/>
    </row>
    <row r="187" spans="2:7">
      <c r="B187" s="82"/>
      <c r="C187" s="82"/>
      <c r="D187" s="82"/>
      <c r="E187" s="84"/>
      <c r="F187" s="95"/>
      <c r="G187" s="95"/>
    </row>
    <row r="188" spans="2:7">
      <c r="B188" s="82"/>
      <c r="C188" s="82"/>
      <c r="D188" s="82"/>
      <c r="E188" s="84"/>
      <c r="F188" s="95"/>
      <c r="G188" s="84"/>
    </row>
    <row r="189" spans="2:7">
      <c r="B189" s="82"/>
      <c r="C189" s="82"/>
      <c r="D189" s="82"/>
      <c r="E189" s="84"/>
      <c r="F189" s="95"/>
      <c r="G189" s="95"/>
    </row>
    <row r="190" spans="2:7">
      <c r="B190" s="82"/>
      <c r="C190" s="82"/>
      <c r="D190" s="82"/>
      <c r="E190" s="95"/>
      <c r="F190" s="95"/>
      <c r="G190" s="95"/>
    </row>
    <row r="191" spans="2:7">
      <c r="B191" s="82"/>
      <c r="C191" s="82"/>
      <c r="D191" s="82"/>
      <c r="E191" s="95"/>
      <c r="F191" s="95"/>
      <c r="G191" s="95"/>
    </row>
    <row r="192" spans="2:7">
      <c r="B192" s="82"/>
      <c r="C192" s="82"/>
      <c r="D192" s="82"/>
      <c r="E192" s="84"/>
      <c r="F192" s="95"/>
      <c r="G192" s="95"/>
    </row>
    <row r="193" ht="16.5" spans="2:7">
      <c r="B193" s="117"/>
      <c r="C193" s="117"/>
      <c r="D193" s="117"/>
      <c r="E193" s="84"/>
      <c r="F193" s="121"/>
      <c r="G193" s="95"/>
    </row>
    <row r="194" ht="16.5" spans="2:7">
      <c r="B194" s="117"/>
      <c r="C194" s="117"/>
      <c r="D194" s="117"/>
      <c r="E194" s="84"/>
      <c r="F194" s="121"/>
      <c r="G194" s="95"/>
    </row>
    <row r="195" spans="2:7">
      <c r="B195" s="82"/>
      <c r="C195" s="82"/>
      <c r="D195" s="82"/>
      <c r="E195" s="84"/>
      <c r="F195" s="95"/>
      <c r="G195" s="95"/>
    </row>
    <row r="196" ht="16.5" spans="2:7">
      <c r="B196" s="82"/>
      <c r="C196" s="82"/>
      <c r="D196" s="82"/>
      <c r="E196" s="84"/>
      <c r="F196" s="121"/>
      <c r="G196" s="95"/>
    </row>
    <row r="197" spans="2:7">
      <c r="B197" s="82"/>
      <c r="C197" s="82"/>
      <c r="D197" s="82"/>
      <c r="E197" s="84"/>
      <c r="F197" s="95"/>
      <c r="G197" s="95"/>
    </row>
    <row r="198" spans="2:7">
      <c r="B198" s="82"/>
      <c r="C198" s="82"/>
      <c r="D198" s="82"/>
      <c r="E198" s="84"/>
      <c r="F198" s="95"/>
      <c r="G198" s="95"/>
    </row>
    <row r="199" spans="2:7">
      <c r="B199" s="82"/>
      <c r="C199" s="82"/>
      <c r="D199" s="82"/>
      <c r="E199" s="84"/>
      <c r="F199" s="95"/>
      <c r="G199" s="95"/>
    </row>
    <row r="200" spans="2:7">
      <c r="B200" s="82"/>
      <c r="C200" s="82"/>
      <c r="D200" s="82"/>
      <c r="E200" s="84"/>
      <c r="F200" s="95"/>
      <c r="G200" s="95"/>
    </row>
    <row r="201" ht="16.5" spans="2:7">
      <c r="B201" s="82"/>
      <c r="C201" s="82"/>
      <c r="D201" s="82"/>
      <c r="E201" s="84"/>
      <c r="F201" s="95"/>
      <c r="G201" s="121"/>
    </row>
    <row r="202" ht="16.5" spans="2:7">
      <c r="B202" s="82"/>
      <c r="C202" s="82"/>
      <c r="D202" s="82"/>
      <c r="E202" s="84"/>
      <c r="F202" s="95"/>
      <c r="G202" s="121"/>
    </row>
    <row r="203" spans="2:7">
      <c r="B203" s="2"/>
      <c r="C203" s="2"/>
      <c r="D203" s="2"/>
      <c r="E203" s="84"/>
      <c r="F203" s="95"/>
      <c r="G203" s="95"/>
    </row>
    <row r="204" ht="16.5" spans="2:7">
      <c r="B204" s="2"/>
      <c r="C204" s="2"/>
      <c r="D204" s="2"/>
      <c r="E204" s="84"/>
      <c r="F204" s="84"/>
      <c r="G204" s="121"/>
    </row>
    <row r="205" spans="2:7">
      <c r="B205" s="2"/>
      <c r="C205" s="2"/>
      <c r="D205" s="2"/>
      <c r="E205" s="2"/>
      <c r="F205" s="2"/>
      <c r="G205" s="95"/>
    </row>
    <row r="206" ht="16.5" spans="2:7">
      <c r="B206" s="36"/>
      <c r="C206" s="36"/>
      <c r="D206" s="36"/>
      <c r="E206" s="2"/>
      <c r="F206" s="2"/>
      <c r="G206" s="95"/>
    </row>
    <row r="207" ht="16.5" spans="2:7">
      <c r="B207" s="36"/>
      <c r="C207" s="36"/>
      <c r="D207" s="36"/>
      <c r="E207" s="2"/>
      <c r="F207" s="2"/>
      <c r="G207" s="95"/>
    </row>
    <row r="208" spans="2:7">
      <c r="B208" s="2"/>
      <c r="C208" s="2"/>
      <c r="D208" s="2"/>
      <c r="E208" s="72"/>
      <c r="F208" s="2"/>
      <c r="G208" s="95"/>
    </row>
    <row r="209" spans="2:7">
      <c r="B209" s="2"/>
      <c r="C209" s="2"/>
      <c r="D209" s="2"/>
      <c r="E209" s="72"/>
      <c r="F209" s="2"/>
      <c r="G209" s="95"/>
    </row>
    <row r="210" spans="2:7">
      <c r="B210" s="2"/>
      <c r="C210" s="2"/>
      <c r="D210" s="2"/>
      <c r="E210" s="72"/>
      <c r="F210" s="2"/>
      <c r="G210" s="95"/>
    </row>
    <row r="211" spans="2:7">
      <c r="B211" s="2"/>
      <c r="C211" s="2"/>
      <c r="D211" s="2"/>
      <c r="E211" s="72"/>
      <c r="F211" s="2"/>
      <c r="G211" s="95"/>
    </row>
    <row r="212" spans="2:7">
      <c r="B212" s="2"/>
      <c r="C212" s="2"/>
      <c r="D212" s="2"/>
      <c r="E212" s="123"/>
      <c r="F212" s="2"/>
      <c r="G212" s="84"/>
    </row>
    <row r="213" spans="2:6">
      <c r="B213" s="2"/>
      <c r="C213" s="2"/>
      <c r="D213" s="2"/>
      <c r="E213" s="2"/>
      <c r="F213" s="2"/>
    </row>
    <row r="214" ht="16.5" spans="2:6">
      <c r="B214" s="36"/>
      <c r="C214" s="36"/>
      <c r="D214" s="36"/>
      <c r="E214" s="2"/>
      <c r="F214" s="2"/>
    </row>
    <row r="215" spans="2:6">
      <c r="B215" s="82"/>
      <c r="C215" s="82"/>
      <c r="D215" s="82"/>
      <c r="E215" s="124"/>
      <c r="F215" s="2"/>
    </row>
    <row r="216" spans="2:6">
      <c r="B216" s="82"/>
      <c r="C216" s="82"/>
      <c r="D216" s="82"/>
      <c r="E216" s="124"/>
      <c r="F216" s="2"/>
    </row>
    <row r="217" spans="2:6">
      <c r="B217" s="82"/>
      <c r="C217" s="82"/>
      <c r="D217" s="82"/>
      <c r="E217" s="124"/>
      <c r="F217" s="2"/>
    </row>
    <row r="218" spans="2:6">
      <c r="B218" s="2"/>
      <c r="C218" s="2"/>
      <c r="D218" s="2"/>
      <c r="E218" s="125"/>
      <c r="F218" s="2"/>
    </row>
    <row r="219" spans="2:6">
      <c r="B219" s="2"/>
      <c r="C219" s="2"/>
      <c r="D219" s="2"/>
      <c r="E219" s="2"/>
      <c r="F219" s="2"/>
    </row>
    <row r="220" ht="16.5" spans="2:6">
      <c r="B220" s="117"/>
      <c r="C220" s="117"/>
      <c r="D220" s="117"/>
      <c r="E220" s="2"/>
      <c r="F220" s="2"/>
    </row>
    <row r="221" spans="2:6">
      <c r="B221" s="82"/>
      <c r="C221" s="82"/>
      <c r="D221" s="82"/>
      <c r="E221" s="126"/>
      <c r="F221" s="2"/>
    </row>
    <row r="222" spans="2:6">
      <c r="B222" s="82"/>
      <c r="C222" s="82"/>
      <c r="D222" s="82"/>
      <c r="E222" s="126"/>
      <c r="F222" s="2"/>
    </row>
    <row r="223" spans="2:6">
      <c r="B223" s="82"/>
      <c r="C223" s="82"/>
      <c r="D223" s="82"/>
      <c r="E223" s="126"/>
      <c r="F223" s="2"/>
    </row>
    <row r="224" spans="2:6">
      <c r="B224" s="2"/>
      <c r="C224" s="2"/>
      <c r="D224" s="2"/>
      <c r="E224" s="125"/>
      <c r="F224" s="2"/>
    </row>
    <row r="225" spans="2:6">
      <c r="B225" s="2"/>
      <c r="C225" s="2"/>
      <c r="D225" s="2"/>
      <c r="E225" s="2"/>
      <c r="F225" s="2"/>
    </row>
    <row r="226" ht="16.5" spans="2:6">
      <c r="B226" s="117"/>
      <c r="C226" s="117"/>
      <c r="D226" s="117"/>
      <c r="E226" s="2"/>
      <c r="F226" s="2"/>
    </row>
    <row r="227" spans="2:6">
      <c r="B227" s="82"/>
      <c r="C227" s="82"/>
      <c r="D227" s="82"/>
      <c r="E227" s="123"/>
      <c r="F227" s="2"/>
    </row>
    <row r="228" spans="2:6">
      <c r="B228" s="82"/>
      <c r="C228" s="82"/>
      <c r="D228" s="82"/>
      <c r="E228" s="123"/>
      <c r="F228" s="2"/>
    </row>
    <row r="229" spans="2:6">
      <c r="B229" s="82"/>
      <c r="C229" s="82"/>
      <c r="D229" s="82"/>
      <c r="E229" s="123"/>
      <c r="F229" s="2"/>
    </row>
    <row r="230" spans="2:6">
      <c r="B230" s="2"/>
      <c r="C230" s="2"/>
      <c r="D230" s="2"/>
      <c r="E230" s="125"/>
      <c r="F230" s="72"/>
    </row>
    <row r="231" spans="2:6">
      <c r="B231" s="2"/>
      <c r="C231" s="2"/>
      <c r="D231" s="2"/>
      <c r="E231" s="125"/>
      <c r="F231" s="72"/>
    </row>
    <row r="232" ht="16.5" spans="2:6">
      <c r="B232" s="117"/>
      <c r="C232" s="117"/>
      <c r="D232" s="117"/>
      <c r="E232" s="125"/>
      <c r="F232" s="72"/>
    </row>
    <row r="233" spans="2:6">
      <c r="B233" s="2"/>
      <c r="C233" s="2"/>
      <c r="D233" s="2"/>
      <c r="E233" s="123"/>
      <c r="F233" s="72"/>
    </row>
    <row r="234" spans="2:6">
      <c r="B234" s="82"/>
      <c r="C234" s="82"/>
      <c r="D234" s="82"/>
      <c r="E234" s="123"/>
      <c r="F234" s="72"/>
    </row>
    <row r="235" spans="2:6">
      <c r="B235" s="2"/>
      <c r="C235" s="2"/>
      <c r="D235" s="2"/>
      <c r="E235" s="123"/>
      <c r="F235" s="2"/>
    </row>
    <row r="236" ht="16.5" spans="2:6">
      <c r="B236" s="36"/>
      <c r="C236" s="36"/>
      <c r="D236" s="36"/>
      <c r="E236" s="123"/>
      <c r="F236" s="2"/>
    </row>
    <row r="237" spans="2:6">
      <c r="B237" s="2"/>
      <c r="C237" s="2"/>
      <c r="D237" s="2"/>
      <c r="E237" s="123"/>
      <c r="F237" s="2"/>
    </row>
    <row r="238" spans="2:7">
      <c r="B238" s="2"/>
      <c r="C238" s="2"/>
      <c r="D238" s="2"/>
      <c r="E238" s="123"/>
      <c r="F238" s="2"/>
      <c r="G238" s="72"/>
    </row>
    <row r="239" spans="2:7">
      <c r="B239" s="2"/>
      <c r="C239" s="2"/>
      <c r="D239" s="2"/>
      <c r="E239" s="123"/>
      <c r="F239" s="125"/>
      <c r="G239" s="72"/>
    </row>
    <row r="240" spans="2:7">
      <c r="B240" s="2"/>
      <c r="C240" s="2"/>
      <c r="D240" s="2"/>
      <c r="E240" s="123"/>
      <c r="F240" s="2"/>
      <c r="G240" s="72"/>
    </row>
    <row r="241" ht="16.5" spans="2:7">
      <c r="B241" s="117"/>
      <c r="C241" s="117"/>
      <c r="D241" s="117"/>
      <c r="E241" s="2"/>
      <c r="F241" s="2"/>
      <c r="G241" s="72"/>
    </row>
    <row r="242" spans="2:7">
      <c r="B242" s="2"/>
      <c r="C242" s="2"/>
      <c r="D242" s="2"/>
      <c r="E242" s="123"/>
      <c r="F242" s="2"/>
      <c r="G242" s="72"/>
    </row>
    <row r="243" spans="2:6">
      <c r="B243" s="2"/>
      <c r="C243" s="2"/>
      <c r="D243" s="2"/>
      <c r="E243" s="2"/>
      <c r="F243" s="2"/>
    </row>
    <row r="244" spans="2:6">
      <c r="B244" s="2"/>
      <c r="C244" s="2"/>
      <c r="D244" s="2"/>
      <c r="E244" s="123"/>
      <c r="F244" s="2"/>
    </row>
    <row r="245" spans="2:6">
      <c r="B245" s="2"/>
      <c r="C245" s="2"/>
      <c r="D245" s="2"/>
      <c r="E245" s="2"/>
      <c r="F245" s="2"/>
    </row>
    <row r="246" spans="2:6">
      <c r="B246" s="2"/>
      <c r="C246" s="2"/>
      <c r="D246" s="2"/>
      <c r="E246" s="123"/>
      <c r="F246" s="2"/>
    </row>
    <row r="247" spans="2:7">
      <c r="B247" s="2"/>
      <c r="C247" s="2"/>
      <c r="D247" s="2"/>
      <c r="E247" s="2"/>
      <c r="F247" s="2"/>
      <c r="G247" s="125"/>
    </row>
    <row r="248" spans="2:6">
      <c r="B248" s="2"/>
      <c r="C248" s="2"/>
      <c r="D248" s="2"/>
      <c r="E248" s="123"/>
      <c r="F248" s="2"/>
    </row>
    <row r="249" spans="2:6">
      <c r="B249" s="2"/>
      <c r="C249" s="2"/>
      <c r="D249" s="2"/>
      <c r="E249" s="2"/>
      <c r="F249" s="2"/>
    </row>
    <row r="250" spans="2:6">
      <c r="B250" s="2"/>
      <c r="C250" s="2"/>
      <c r="D250" s="2"/>
      <c r="E250" s="123"/>
      <c r="F250" s="2"/>
    </row>
    <row r="251" spans="2:6">
      <c r="B251" s="2"/>
      <c r="C251" s="2"/>
      <c r="D251" s="2"/>
      <c r="E251" s="2"/>
      <c r="F251" s="2"/>
    </row>
    <row r="252" spans="2:6">
      <c r="B252" s="82"/>
      <c r="C252" s="82"/>
      <c r="D252" s="82"/>
      <c r="E252" s="123"/>
      <c r="F252" s="2"/>
    </row>
    <row r="253" spans="2:6">
      <c r="B253" s="82"/>
      <c r="C253" s="82"/>
      <c r="D253" s="82"/>
      <c r="E253" s="123"/>
      <c r="F253" s="2"/>
    </row>
    <row r="254" spans="2:6">
      <c r="B254" s="82"/>
      <c r="C254" s="82"/>
      <c r="D254" s="82"/>
      <c r="E254" s="123"/>
      <c r="F254" s="2"/>
    </row>
    <row r="255" spans="2:6">
      <c r="B255" s="82"/>
      <c r="C255" s="82"/>
      <c r="D255" s="82"/>
      <c r="E255" s="123"/>
      <c r="F255" s="2"/>
    </row>
    <row r="256" ht="16.5" spans="2:6">
      <c r="B256" s="2"/>
      <c r="C256" s="2"/>
      <c r="D256" s="2"/>
      <c r="E256" s="127"/>
      <c r="F256" s="2"/>
    </row>
    <row r="257" spans="2:6">
      <c r="B257" s="2"/>
      <c r="C257" s="2"/>
      <c r="D257" s="2"/>
      <c r="E257" s="2"/>
      <c r="F257" s="2"/>
    </row>
    <row r="258" spans="2:6">
      <c r="B258" s="2"/>
      <c r="C258" s="2"/>
      <c r="D258" s="2"/>
      <c r="E258" s="2"/>
      <c r="F258" s="2"/>
    </row>
    <row r="259" spans="2:6">
      <c r="B259" s="2"/>
      <c r="C259" s="2"/>
      <c r="D259" s="2"/>
      <c r="E259" s="2"/>
      <c r="F259" s="2"/>
    </row>
    <row r="260" spans="2:6">
      <c r="B260" s="2"/>
      <c r="C260" s="2"/>
      <c r="D260" s="2"/>
      <c r="E260" s="2"/>
      <c r="F260" s="2"/>
    </row>
    <row r="261" spans="2:6">
      <c r="B261" s="2"/>
      <c r="C261" s="2"/>
      <c r="D261" s="2"/>
      <c r="E261" s="2"/>
      <c r="F261" s="2"/>
    </row>
    <row r="262" spans="2:6">
      <c r="B262" s="2"/>
      <c r="C262" s="2"/>
      <c r="D262" s="2"/>
      <c r="E262" s="2"/>
      <c r="F262" s="2"/>
    </row>
    <row r="263" spans="2:6">
      <c r="B263" s="2"/>
      <c r="C263" s="2"/>
      <c r="D263" s="2"/>
      <c r="E263" s="2"/>
      <c r="F263" s="2"/>
    </row>
    <row r="264" spans="2:6">
      <c r="B264" s="2"/>
      <c r="C264" s="2"/>
      <c r="D264" s="2"/>
      <c r="E264" s="2"/>
      <c r="F264" s="2"/>
    </row>
    <row r="265" spans="2:6">
      <c r="B265" s="2"/>
      <c r="C265" s="2"/>
      <c r="D265" s="2"/>
      <c r="E265" s="2"/>
      <c r="F265" s="2"/>
    </row>
    <row r="266" spans="2:6">
      <c r="B266" s="2"/>
      <c r="C266" s="2"/>
      <c r="D266" s="2"/>
      <c r="E266" s="2"/>
      <c r="F266" s="2"/>
    </row>
    <row r="267" spans="2:6">
      <c r="B267" s="2"/>
      <c r="C267" s="2"/>
      <c r="D267" s="2"/>
      <c r="E267" s="2"/>
      <c r="F267" s="2"/>
    </row>
    <row r="268" spans="2:6">
      <c r="B268" s="2"/>
      <c r="C268" s="2"/>
      <c r="D268" s="2"/>
      <c r="E268" s="2"/>
      <c r="F268" s="2"/>
    </row>
    <row r="269" spans="2:6">
      <c r="B269" s="2"/>
      <c r="C269" s="2"/>
      <c r="D269" s="2"/>
      <c r="E269" s="2"/>
      <c r="F269" s="2"/>
    </row>
    <row r="270" spans="2:6">
      <c r="B270" s="2"/>
      <c r="C270" s="2"/>
      <c r="D270" s="2"/>
      <c r="E270" s="2"/>
      <c r="F270" s="2"/>
    </row>
    <row r="271" spans="2:6">
      <c r="B271" s="2"/>
      <c r="C271" s="2"/>
      <c r="D271" s="2"/>
      <c r="E271" s="2"/>
      <c r="F271" s="2"/>
    </row>
    <row r="272" spans="2:6">
      <c r="B272" s="2"/>
      <c r="C272" s="2"/>
      <c r="D272" s="2"/>
      <c r="E272" s="2"/>
      <c r="F272" s="2"/>
    </row>
    <row r="273" spans="2:6">
      <c r="B273" s="2"/>
      <c r="C273" s="2"/>
      <c r="D273" s="2"/>
      <c r="E273" s="2"/>
      <c r="F273" s="2"/>
    </row>
    <row r="274" spans="2:6">
      <c r="B274" s="2"/>
      <c r="C274" s="2"/>
      <c r="D274" s="2"/>
      <c r="E274" s="2"/>
      <c r="F274" s="2"/>
    </row>
    <row r="275" spans="2:6">
      <c r="B275" s="2"/>
      <c r="C275" s="2"/>
      <c r="D275" s="2"/>
      <c r="E275" s="2"/>
      <c r="F275" s="2"/>
    </row>
    <row r="276" spans="2:6">
      <c r="B276" s="2"/>
      <c r="C276" s="2"/>
      <c r="D276" s="2"/>
      <c r="E276" s="2"/>
      <c r="F276" s="2"/>
    </row>
    <row r="277" spans="2:6">
      <c r="B277" s="2"/>
      <c r="C277" s="2"/>
      <c r="D277" s="2"/>
      <c r="E277" s="2"/>
      <c r="F277" s="2"/>
    </row>
    <row r="278" spans="2:6">
      <c r="B278" s="2"/>
      <c r="C278" s="2"/>
      <c r="D278" s="2"/>
      <c r="E278" s="2"/>
      <c r="F278" s="2"/>
    </row>
    <row r="279" spans="2:6">
      <c r="B279" s="2"/>
      <c r="C279" s="2"/>
      <c r="D279" s="2"/>
      <c r="E279" s="2"/>
      <c r="F279" s="2"/>
    </row>
    <row r="280" spans="2:6">
      <c r="B280" s="2"/>
      <c r="C280" s="2"/>
      <c r="D280" s="2"/>
      <c r="E280" s="2"/>
      <c r="F280" s="2"/>
    </row>
    <row r="281" spans="2:6">
      <c r="B281" s="2"/>
      <c r="C281" s="2"/>
      <c r="D281" s="2"/>
      <c r="E281" s="2"/>
      <c r="F281" s="2"/>
    </row>
    <row r="282" spans="2:6">
      <c r="B282" s="2"/>
      <c r="C282" s="2"/>
      <c r="D282" s="2"/>
      <c r="E282" s="2"/>
      <c r="F282" s="2"/>
    </row>
    <row r="283" spans="2:6">
      <c r="B283" s="2"/>
      <c r="C283" s="2"/>
      <c r="D283" s="2"/>
      <c r="E283" s="2"/>
      <c r="F283" s="2"/>
    </row>
    <row r="284" spans="2:6">
      <c r="B284" s="2"/>
      <c r="C284" s="2"/>
      <c r="D284" s="2"/>
      <c r="E284" s="2"/>
      <c r="F284" s="2"/>
    </row>
    <row r="285" spans="2:6">
      <c r="B285" s="2"/>
      <c r="C285" s="2"/>
      <c r="D285" s="2"/>
      <c r="E285" s="2"/>
      <c r="F285" s="2"/>
    </row>
    <row r="286" spans="2:6">
      <c r="B286" s="2"/>
      <c r="C286" s="2"/>
      <c r="D286" s="2"/>
      <c r="E286" s="2"/>
      <c r="F286" s="2"/>
    </row>
    <row r="287" spans="2:6">
      <c r="B287" s="2"/>
      <c r="C287" s="2"/>
      <c r="D287" s="2"/>
      <c r="E287" s="2"/>
      <c r="F287" s="2"/>
    </row>
    <row r="288" spans="2:6">
      <c r="B288" s="2"/>
      <c r="C288" s="2"/>
      <c r="D288" s="2"/>
      <c r="E288" s="2"/>
      <c r="F288" s="2"/>
    </row>
  </sheetData>
  <mergeCells count="10">
    <mergeCell ref="B1:F1"/>
    <mergeCell ref="B2:F2"/>
    <mergeCell ref="B3:F3"/>
    <mergeCell ref="C5:D5"/>
    <mergeCell ref="E5:F5"/>
    <mergeCell ref="C25:D25"/>
    <mergeCell ref="E25:F25"/>
    <mergeCell ref="B44:F45"/>
    <mergeCell ref="B46:G47"/>
    <mergeCell ref="B48:F49"/>
  </mergeCells>
  <pageMargins left="0.7" right="0.7" top="0.75" bottom="0.75" header="0.3" footer="0.3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</vt:lpstr>
      <vt:lpstr>9</vt:lpstr>
      <vt:lpstr>4 (Ratios)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prasadi_ki</cp:lastModifiedBy>
  <dcterms:created xsi:type="dcterms:W3CDTF">2021-06-08T12:10:00Z</dcterms:created>
  <cp:lastPrinted>2022-11-23T06:48:00Z</cp:lastPrinted>
  <dcterms:modified xsi:type="dcterms:W3CDTF">2022-12-02T04:45:46Z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873E4C1982AD4A70A7C70D6D327F42FA</vt:lpwstr>
  </property>
  <property fmtid="{D5CDD505-2E9C-101B-9397-08002B2CF9AE}" pid="3" name="KSOProductBuildVer">
    <vt:lpwstr>1033-11.2.0.11341</vt:lpwstr>
  </property>
</Properties>
</file>